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0"/>
  <workbookPr date1904="1"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/Volumes/G-DRIVE mobile 2TB/通信用/デザイナー/Force篠塚/"/>
    </mc:Choice>
  </mc:AlternateContent>
  <xr:revisionPtr revIDLastSave="0" documentId="13_ncr:1_{3CB2A1B7-D45C-764F-A783-4C633F71920B}" xr6:coauthVersionLast="45" xr6:coauthVersionMax="45" xr10:uidLastSave="{00000000-0000-0000-0000-000000000000}"/>
  <bookViews>
    <workbookView xWindow="0" yWindow="500" windowWidth="25600" windowHeight="26760" xr2:uid="{00000000-000D-0000-FFFF-FFFF00000000}"/>
  </bookViews>
  <sheets>
    <sheet name="Accesories(ライダー用)" sheetId="5" r:id="rId1"/>
  </sheets>
  <definedNames>
    <definedName name="_xlnm.Print_Area" localSheetId="0">'Accesories(ライダー用)'!$A$1:$V$85</definedName>
  </definedNames>
  <calcPr calcId="19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79" i="5" l="1"/>
  <c r="G7" i="5" l="1"/>
  <c r="G11" i="5"/>
  <c r="G15" i="5"/>
  <c r="G19" i="5"/>
  <c r="G24" i="5"/>
  <c r="G29" i="5"/>
  <c r="G32" i="5"/>
  <c r="G35" i="5"/>
  <c r="G42" i="5"/>
  <c r="G46" i="5"/>
  <c r="E50" i="5"/>
  <c r="O50" i="5"/>
  <c r="L54" i="5"/>
  <c r="L55" i="5"/>
  <c r="L56" i="5"/>
  <c r="L57" i="5"/>
  <c r="V57" i="5"/>
  <c r="L58" i="5"/>
  <c r="V58" i="5"/>
  <c r="L59" i="5"/>
  <c r="L60" i="5"/>
  <c r="L61" i="5"/>
  <c r="V61" i="5"/>
  <c r="V64" i="5" s="1"/>
  <c r="L62" i="5"/>
  <c r="V62" i="5"/>
  <c r="V63" i="5"/>
  <c r="L65" i="5"/>
  <c r="L69" i="5" s="1"/>
  <c r="L66" i="5"/>
  <c r="V66" i="5"/>
  <c r="V73" i="5" s="1"/>
  <c r="L67" i="5"/>
  <c r="V67" i="5"/>
  <c r="L68" i="5"/>
  <c r="V68" i="5"/>
  <c r="V69" i="5"/>
  <c r="V70" i="5"/>
  <c r="L71" i="5"/>
  <c r="L73" i="5" s="1"/>
  <c r="V71" i="5"/>
  <c r="L72" i="5"/>
  <c r="V72" i="5"/>
  <c r="F75" i="5" l="1"/>
  <c r="J75" i="5" s="1"/>
  <c r="J79" i="5"/>
</calcChain>
</file>

<file path=xl/sharedStrings.xml><?xml version="1.0" encoding="utf-8"?>
<sst xmlns="http://schemas.openxmlformats.org/spreadsheetml/2006/main" count="272" uniqueCount="171">
  <si>
    <t>F.Blue</t>
    <phoneticPr fontId="1"/>
  </si>
  <si>
    <t>F.Pink</t>
    <phoneticPr fontId="1"/>
  </si>
  <si>
    <t>F.Yellow</t>
    <phoneticPr fontId="1"/>
  </si>
  <si>
    <t>Black</t>
    <phoneticPr fontId="1"/>
  </si>
  <si>
    <t>S</t>
    <phoneticPr fontId="1"/>
  </si>
  <si>
    <t>MODEL</t>
    <phoneticPr fontId="1"/>
  </si>
  <si>
    <t>SIZE</t>
    <phoneticPr fontId="1"/>
  </si>
  <si>
    <t>CARVE/S</t>
    <phoneticPr fontId="1"/>
  </si>
  <si>
    <t>130×37 mm</t>
    <phoneticPr fontId="1"/>
  </si>
  <si>
    <t>FREESTYLE</t>
    <phoneticPr fontId="1"/>
  </si>
  <si>
    <t>HAMMER</t>
    <phoneticPr fontId="1"/>
  </si>
  <si>
    <t>S/M：135〜146cm</t>
    <phoneticPr fontId="1"/>
  </si>
  <si>
    <t>M/L：147〜156cm</t>
    <phoneticPr fontId="1"/>
  </si>
  <si>
    <t>DESPERADO</t>
    <phoneticPr fontId="1"/>
  </si>
  <si>
    <t>S：100×140 mm</t>
    <phoneticPr fontId="1"/>
  </si>
  <si>
    <t>F.Green</t>
    <phoneticPr fontId="1"/>
  </si>
  <si>
    <t>L：200×280 mm</t>
  </si>
  <si>
    <t>L：200×280 mm</t>
    <phoneticPr fontId="1"/>
  </si>
  <si>
    <t>■STICKER</t>
    <phoneticPr fontId="1"/>
  </si>
  <si>
    <t>CARVE/L</t>
    <phoneticPr fontId="1"/>
  </si>
  <si>
    <t>260×74 mm</t>
    <phoneticPr fontId="1"/>
  </si>
  <si>
    <t>(株)クリエイトアソシエイツ</t>
    <rPh sb="0" eb="14">
      <t>カブクリ</t>
    </rPh>
    <phoneticPr fontId="1"/>
  </si>
  <si>
    <t>〒538-0042  大阪市鶴見区今津中1-6-36</t>
    <rPh sb="11" eb="20">
      <t>オオサカシツルミクイマヅナカ</t>
    </rPh>
    <phoneticPr fontId="1"/>
  </si>
  <si>
    <t>M</t>
  </si>
  <si>
    <t>L</t>
  </si>
  <si>
    <t>XL</t>
  </si>
  <si>
    <t>COLOR</t>
    <phoneticPr fontId="1"/>
  </si>
  <si>
    <t>CARVE/XL</t>
    <phoneticPr fontId="1"/>
  </si>
  <si>
    <t>520×148 mm</t>
    <phoneticPr fontId="1"/>
  </si>
  <si>
    <t>M</t>
    <phoneticPr fontId="1"/>
  </si>
  <si>
    <t>L</t>
    <phoneticPr fontId="1"/>
  </si>
  <si>
    <t>XL</t>
    <phoneticPr fontId="1"/>
  </si>
  <si>
    <t>02</t>
    <phoneticPr fontId="1"/>
  </si>
  <si>
    <t>03</t>
    <phoneticPr fontId="1"/>
  </si>
  <si>
    <t>04</t>
    <phoneticPr fontId="1"/>
  </si>
  <si>
    <t>400×43 mm</t>
    <phoneticPr fontId="1"/>
  </si>
  <si>
    <t>White</t>
    <phoneticPr fontId="1"/>
  </si>
  <si>
    <t>05</t>
    <phoneticPr fontId="1"/>
  </si>
  <si>
    <t>ブラック (03)</t>
    <phoneticPr fontId="1"/>
  </si>
  <si>
    <t>コバルトブルー (25)</t>
    <phoneticPr fontId="1"/>
  </si>
  <si>
    <t>■S/S   T SHIRTS</t>
    <phoneticPr fontId="1"/>
  </si>
  <si>
    <t>001</t>
    <phoneticPr fontId="1"/>
  </si>
  <si>
    <t>■DRY COOL FAST L/S T</t>
    <phoneticPr fontId="1"/>
  </si>
  <si>
    <t>Poliester100%</t>
    <phoneticPr fontId="1"/>
  </si>
  <si>
    <t>Engineering</t>
    <phoneticPr fontId="1"/>
  </si>
  <si>
    <t>WT/BK(2枚セット)</t>
    <rPh sb="7" eb="8">
      <t>マイ</t>
    </rPh>
    <phoneticPr fontId="1"/>
  </si>
  <si>
    <t>SIZE</t>
  </si>
  <si>
    <t>TEL.06-6965-0012</t>
    <phoneticPr fontId="1"/>
  </si>
  <si>
    <t>■L/S   T SHIRTS</t>
    <phoneticPr fontId="1"/>
  </si>
  <si>
    <t>税込定価表示→</t>
    <rPh sb="2" eb="4">
      <t>テイカ</t>
    </rPh>
    <phoneticPr fontId="1"/>
  </si>
  <si>
    <t>002</t>
    <phoneticPr fontId="1"/>
  </si>
  <si>
    <t>003</t>
    <phoneticPr fontId="1"/>
  </si>
  <si>
    <t>ヘビーウエイトT</t>
    <phoneticPr fontId="1"/>
  </si>
  <si>
    <t>GRAY</t>
    <phoneticPr fontId="1"/>
  </si>
  <si>
    <t>120×120 mm</t>
    <phoneticPr fontId="1"/>
  </si>
  <si>
    <t>30×100 mm</t>
    <phoneticPr fontId="1"/>
  </si>
  <si>
    <t>10枚セット</t>
    <rPh sb="2" eb="3">
      <t>マイ</t>
    </rPh>
    <phoneticPr fontId="1"/>
  </si>
  <si>
    <t>M：144×200 mm</t>
    <phoneticPr fontId="1"/>
  </si>
  <si>
    <t>Whiteのみ</t>
    <phoneticPr fontId="1"/>
  </si>
  <si>
    <t>5枚セット</t>
    <rPh sb="1" eb="2">
      <t>マイ</t>
    </rPh>
    <phoneticPr fontId="1"/>
  </si>
  <si>
    <t>5枚セット</t>
    <phoneticPr fontId="1"/>
  </si>
  <si>
    <t>60％掛発注価格</t>
    <rPh sb="3" eb="4">
      <t>カ</t>
    </rPh>
    <rPh sb="4" eb="6">
      <t>ハッチュウ</t>
    </rPh>
    <rPh sb="6" eb="8">
      <t>カカク</t>
    </rPh>
    <phoneticPr fontId="1"/>
  </si>
  <si>
    <t>004</t>
    <phoneticPr fontId="1"/>
  </si>
  <si>
    <t>005</t>
    <phoneticPr fontId="1"/>
  </si>
  <si>
    <t>006</t>
    <phoneticPr fontId="1"/>
  </si>
  <si>
    <t>007</t>
    <phoneticPr fontId="1"/>
  </si>
  <si>
    <t>008</t>
    <phoneticPr fontId="1"/>
  </si>
  <si>
    <t>011</t>
    <phoneticPr fontId="1"/>
  </si>
  <si>
    <t>012</t>
    <phoneticPr fontId="1"/>
  </si>
  <si>
    <t>014</t>
    <phoneticPr fontId="1"/>
  </si>
  <si>
    <t>018</t>
    <phoneticPr fontId="1"/>
  </si>
  <si>
    <t>01</t>
    <phoneticPr fontId="1"/>
  </si>
  <si>
    <t>019</t>
    <phoneticPr fontId="1"/>
  </si>
  <si>
    <t>021</t>
    <phoneticPr fontId="1"/>
  </si>
  <si>
    <t>022</t>
    <phoneticPr fontId="1"/>
  </si>
  <si>
    <t>29</t>
    <phoneticPr fontId="1"/>
  </si>
  <si>
    <t>31</t>
    <phoneticPr fontId="1"/>
  </si>
  <si>
    <t>025</t>
  </si>
  <si>
    <t>■ZIP UP PARKA</t>
    <phoneticPr fontId="1"/>
  </si>
  <si>
    <t>White x2枚</t>
    <rPh sb="8" eb="9">
      <t>マイ</t>
    </rPh>
    <phoneticPr fontId="1"/>
  </si>
  <si>
    <t>Black x1枚</t>
    <phoneticPr fontId="1"/>
  </si>
  <si>
    <t>280×30 mm
【WT x 2,  BK x1】</t>
    <phoneticPr fontId="1"/>
  </si>
  <si>
    <t>LOGO 【XL】</t>
    <phoneticPr fontId="1"/>
  </si>
  <si>
    <t>LOGO 【M】
3枚セット</t>
    <rPh sb="10" eb="11">
      <t>マイセット</t>
    </rPh>
    <phoneticPr fontId="1"/>
  </si>
  <si>
    <t>White x1枚</t>
    <rPh sb="8" eb="9">
      <t>マイ</t>
    </rPh>
    <phoneticPr fontId="1"/>
  </si>
  <si>
    <t>White x2枚</t>
    <phoneticPr fontId="1"/>
  </si>
  <si>
    <t>White x3枚</t>
    <phoneticPr fontId="1"/>
  </si>
  <si>
    <t>Black</t>
  </si>
  <si>
    <t>ALPINE</t>
    <phoneticPr fontId="1"/>
  </si>
  <si>
    <t>M：146〜157cm</t>
    <phoneticPr fontId="1"/>
  </si>
  <si>
    <t>L：158〜178cm</t>
    <phoneticPr fontId="1"/>
  </si>
  <si>
    <t>L：170〜190cm</t>
    <phoneticPr fontId="1"/>
  </si>
  <si>
    <t>M：155〜170cm</t>
    <phoneticPr fontId="1"/>
  </si>
  <si>
    <t>■SOLE GUARD</t>
    <phoneticPr fontId="1"/>
  </si>
  <si>
    <t>ヘビーウエイトロングT</t>
    <phoneticPr fontId="1"/>
  </si>
  <si>
    <t>■Bonded Hoodie</t>
    <phoneticPr fontId="1"/>
  </si>
  <si>
    <t>Bonde</t>
    <phoneticPr fontId="1"/>
  </si>
  <si>
    <t>FRONT ZIP</t>
    <phoneticPr fontId="1"/>
  </si>
  <si>
    <t>010</t>
    <phoneticPr fontId="1"/>
  </si>
  <si>
    <t>グレー（23）</t>
    <phoneticPr fontId="1"/>
  </si>
  <si>
    <t>200</t>
    <phoneticPr fontId="1"/>
  </si>
  <si>
    <t>201</t>
    <phoneticPr fontId="1"/>
  </si>
  <si>
    <t>202</t>
    <phoneticPr fontId="1"/>
  </si>
  <si>
    <t>203</t>
    <phoneticPr fontId="1"/>
  </si>
  <si>
    <t>204</t>
    <phoneticPr fontId="1"/>
  </si>
  <si>
    <t>205</t>
    <phoneticPr fontId="1"/>
  </si>
  <si>
    <t>ドライシルキーT</t>
    <phoneticPr fontId="1"/>
  </si>
  <si>
    <t>バーガンディ（29）</t>
    <phoneticPr fontId="1"/>
  </si>
  <si>
    <t>ロイヤルブルー (08)</t>
    <phoneticPr fontId="1"/>
  </si>
  <si>
    <t>013</t>
    <phoneticPr fontId="1"/>
  </si>
  <si>
    <t>015</t>
    <phoneticPr fontId="1"/>
  </si>
  <si>
    <t>016</t>
    <phoneticPr fontId="1"/>
  </si>
  <si>
    <t>017</t>
    <phoneticPr fontId="1"/>
  </si>
  <si>
    <t>020</t>
    <phoneticPr fontId="1"/>
  </si>
  <si>
    <t>FAX⇨⇨⇨06-6965-0040</t>
    <phoneticPr fontId="1"/>
  </si>
  <si>
    <t>SCRIPT</t>
    <phoneticPr fontId="1"/>
  </si>
  <si>
    <t>■Snow Coarch Jacket（裏ボア）</t>
    <phoneticPr fontId="1"/>
  </si>
  <si>
    <t>M：154〜161cm</t>
    <phoneticPr fontId="1"/>
  </si>
  <si>
    <t>L：161〜172cm</t>
    <phoneticPr fontId="1"/>
  </si>
  <si>
    <t>■PLATE CASE</t>
    <phoneticPr fontId="1"/>
  </si>
  <si>
    <t>PLATE CASE</t>
    <phoneticPr fontId="1"/>
  </si>
  <si>
    <t>Grey</t>
    <phoneticPr fontId="1"/>
  </si>
  <si>
    <t>コバルト (25)</t>
    <phoneticPr fontId="1"/>
  </si>
  <si>
    <t>206</t>
    <phoneticPr fontId="1"/>
  </si>
  <si>
    <t>207</t>
    <phoneticPr fontId="1"/>
  </si>
  <si>
    <t>023</t>
    <phoneticPr fontId="1"/>
  </si>
  <si>
    <t>208</t>
    <phoneticPr fontId="1"/>
  </si>
  <si>
    <t>ライダー注文用</t>
    <rPh sb="4" eb="6">
      <t xml:space="preserve">チュウモｎ </t>
    </rPh>
    <rPh sb="6" eb="7">
      <t xml:space="preserve">ヨウ </t>
    </rPh>
    <phoneticPr fontId="1"/>
  </si>
  <si>
    <t>税込表示→</t>
    <phoneticPr fontId="1"/>
  </si>
  <si>
    <t>22/23 Gray Snowboards ORDER SHEET-2  (ACCESSORIES)</t>
    <phoneticPr fontId="1"/>
  </si>
  <si>
    <t>120〜150</t>
    <phoneticPr fontId="1"/>
  </si>
  <si>
    <t>ロイヤル (08)</t>
    <phoneticPr fontId="1"/>
  </si>
  <si>
    <t>DRYCOOL</t>
    <phoneticPr fontId="1"/>
  </si>
  <si>
    <t>LEAF</t>
    <phoneticPr fontId="1"/>
  </si>
  <si>
    <t>PAINT</t>
    <phoneticPr fontId="1"/>
  </si>
  <si>
    <t>130〜150</t>
    <phoneticPr fontId="1"/>
  </si>
  <si>
    <t>XS</t>
    <phoneticPr fontId="1"/>
  </si>
  <si>
    <t>Rib Watch</t>
    <phoneticPr fontId="1"/>
  </si>
  <si>
    <t>■BEANIE</t>
    <phoneticPr fontId="1"/>
  </si>
  <si>
    <t>BLK</t>
    <phoneticPr fontId="1"/>
  </si>
  <si>
    <t>ORG</t>
    <phoneticPr fontId="1"/>
  </si>
  <si>
    <t>RED</t>
    <phoneticPr fontId="1"/>
  </si>
  <si>
    <t>CCL</t>
    <phoneticPr fontId="1"/>
  </si>
  <si>
    <t>High gauge</t>
    <phoneticPr fontId="1"/>
  </si>
  <si>
    <t>GRY</t>
    <phoneticPr fontId="1"/>
  </si>
  <si>
    <t>LGY</t>
    <phoneticPr fontId="1"/>
  </si>
  <si>
    <t>KNIT HAMMER</t>
  </si>
  <si>
    <t>KNIT HAMMER</t>
    <phoneticPr fontId="1"/>
  </si>
  <si>
    <t>ALL IN ONE</t>
    <phoneticPr fontId="1"/>
  </si>
  <si>
    <t>100 × 180 mm</t>
    <phoneticPr fontId="1"/>
  </si>
  <si>
    <t>45 × 180 mm</t>
    <phoneticPr fontId="1"/>
  </si>
  <si>
    <t>インディゴ（32）</t>
    <phoneticPr fontId="1"/>
  </si>
  <si>
    <t>オレンジ (04)</t>
    <phoneticPr fontId="1"/>
  </si>
  <si>
    <t>レッド (02)</t>
    <phoneticPr fontId="1"/>
  </si>
  <si>
    <t>サックス (05)</t>
    <phoneticPr fontId="1"/>
  </si>
  <si>
    <t>イエロー（06）</t>
    <phoneticPr fontId="1"/>
  </si>
  <si>
    <t>アッシュ (10)</t>
    <phoneticPr fontId="1"/>
  </si>
  <si>
    <t>ネイビー (15)</t>
    <phoneticPr fontId="1"/>
  </si>
  <si>
    <t>サンド (20)</t>
    <phoneticPr fontId="1"/>
  </si>
  <si>
    <t>KHK</t>
    <phoneticPr fontId="1"/>
  </si>
  <si>
    <t>BUR</t>
    <phoneticPr fontId="1"/>
  </si>
  <si>
    <t>16</t>
    <phoneticPr fontId="1"/>
  </si>
  <si>
    <t>23</t>
    <phoneticPr fontId="1"/>
  </si>
  <si>
    <t>26</t>
    <phoneticPr fontId="1"/>
  </si>
  <si>
    <t>024</t>
    <phoneticPr fontId="1"/>
  </si>
  <si>
    <t>025</t>
    <phoneticPr fontId="1"/>
  </si>
  <si>
    <t>40</t>
    <phoneticPr fontId="1"/>
  </si>
  <si>
    <t>41</t>
    <phoneticPr fontId="1"/>
  </si>
  <si>
    <t>42</t>
    <phoneticPr fontId="1"/>
  </si>
  <si>
    <t>43</t>
    <phoneticPr fontId="1"/>
  </si>
  <si>
    <t>氏名</t>
    <rPh sb="0" eb="2">
      <t xml:space="preserve">シメイ </t>
    </rPh>
    <phoneticPr fontId="3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</si>
</sst>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¥&quot;#,##0;[Red]&quot;¥&quot;\-#,##0"/>
    <numFmt numFmtId="176" formatCode="#,##0_ ;[Red]\-#,##0\ "/>
    <numFmt numFmtId="177" formatCode="#,###"/>
    <numFmt numFmtId="178" formatCode="&quot;\&quot;#,##0;[Red]&quot;\&quot;#,##0"/>
    <numFmt numFmtId="179" formatCode="#"/>
    <numFmt numFmtId="180" formatCode="####"/>
    <numFmt numFmtId="181" formatCode="&quot;\&quot;#,###"/>
    <numFmt numFmtId="185" formatCode="#,###;\-#,###"/>
    <numFmt numFmtId="186" formatCode="&quot;¥&quot;#,###"/>
  </numFmts>
  <fonts count="37">
    <font>
      <sz val="12"/>
      <name val="Osaka"/>
      <charset val="128"/>
    </font>
    <font>
      <sz val="6"/>
      <name val="Osaka"/>
      <family val="3"/>
      <charset val="128"/>
    </font>
    <font>
      <u/>
      <sz val="12"/>
      <color theme="10"/>
      <name val="Osaka"/>
      <family val="2"/>
      <charset val="128"/>
    </font>
    <font>
      <u/>
      <sz val="12"/>
      <color theme="11"/>
      <name val="Osaka"/>
      <family val="2"/>
      <charset val="128"/>
    </font>
    <font>
      <sz val="12"/>
      <name val="ヒラギノ角ゴ ProN W3"/>
      <family val="2"/>
      <charset val="128"/>
    </font>
    <font>
      <sz val="12"/>
      <color indexed="8"/>
      <name val="ヒラギノ角ゴ ProN W3"/>
      <family val="2"/>
      <charset val="128"/>
    </font>
    <font>
      <sz val="9"/>
      <color indexed="8"/>
      <name val="ヒラギノ角ゴ ProN W3"/>
      <family val="2"/>
      <charset val="128"/>
    </font>
    <font>
      <sz val="8"/>
      <color indexed="8"/>
      <name val="ヒラギノ角ゴ ProN W3"/>
      <family val="2"/>
      <charset val="128"/>
    </font>
    <font>
      <sz val="14"/>
      <name val="ヒラギノ角ゴ ProN W3"/>
      <family val="2"/>
      <charset val="128"/>
    </font>
    <font>
      <b/>
      <sz val="9"/>
      <color indexed="8"/>
      <name val="ヒラギノ角ゴ ProN W3"/>
      <family val="2"/>
      <charset val="128"/>
    </font>
    <font>
      <sz val="14"/>
      <color indexed="8"/>
      <name val="ヒラギノ角ゴ ProN W3"/>
      <family val="2"/>
      <charset val="128"/>
    </font>
    <font>
      <b/>
      <sz val="14"/>
      <name val="ヒラギノ角ゴ ProN W3"/>
      <family val="2"/>
      <charset val="128"/>
    </font>
    <font>
      <sz val="10"/>
      <name val="ヒラギノ角ゴ ProN W3"/>
      <family val="2"/>
      <charset val="128"/>
    </font>
    <font>
      <sz val="10"/>
      <color indexed="8"/>
      <name val="ヒラギノ角ゴ ProN W3"/>
      <family val="2"/>
      <charset val="128"/>
    </font>
    <font>
      <sz val="11"/>
      <color indexed="8"/>
      <name val="ヒラギノ角ゴ ProN W3"/>
      <family val="2"/>
      <charset val="128"/>
    </font>
    <font>
      <sz val="7"/>
      <color indexed="8"/>
      <name val="ヒラギノ角ゴ ProN W3"/>
      <family val="2"/>
      <charset val="128"/>
    </font>
    <font>
      <b/>
      <sz val="10"/>
      <color indexed="8"/>
      <name val="ヒラギノ角ゴ ProN W3"/>
      <family val="2"/>
      <charset val="128"/>
    </font>
    <font>
      <b/>
      <sz val="12"/>
      <color indexed="8"/>
      <name val="ヒラギノ角ゴ ProN W3"/>
      <family val="2"/>
      <charset val="128"/>
    </font>
    <font>
      <b/>
      <sz val="18"/>
      <name val="ヒラギノ角ゴ ProN W3"/>
      <family val="2"/>
      <charset val="128"/>
    </font>
    <font>
      <sz val="10"/>
      <color indexed="12"/>
      <name val="ヒラギノ角ゴ ProN W3"/>
      <family val="2"/>
      <charset val="128"/>
    </font>
    <font>
      <b/>
      <sz val="9"/>
      <color indexed="9"/>
      <name val="ヒラギノ角ゴ ProN W3"/>
      <family val="2"/>
      <charset val="128"/>
    </font>
    <font>
      <b/>
      <sz val="9"/>
      <color theme="0"/>
      <name val="ヒラギノ角ゴ ProN W3"/>
      <family val="2"/>
      <charset val="128"/>
    </font>
    <font>
      <b/>
      <sz val="9"/>
      <color theme="1"/>
      <name val="ヒラギノ角ゴ ProN W3"/>
      <family val="2"/>
      <charset val="128"/>
    </font>
    <font>
      <sz val="9"/>
      <color indexed="12"/>
      <name val="ヒラギノ角ゴ ProN W3"/>
      <family val="2"/>
      <charset val="128"/>
    </font>
    <font>
      <sz val="6"/>
      <color indexed="8"/>
      <name val="ヒラギノ角ゴ ProN W3"/>
      <family val="2"/>
      <charset val="128"/>
    </font>
    <font>
      <sz val="10"/>
      <color rgb="FF000000"/>
      <name val="ヒラギノ角ゴ ProN W3"/>
      <family val="2"/>
      <charset val="128"/>
    </font>
    <font>
      <sz val="8"/>
      <color rgb="FF000000"/>
      <name val="ヒラギノ角ゴ ProN W3"/>
      <family val="2"/>
      <charset val="128"/>
    </font>
    <font>
      <b/>
      <sz val="10"/>
      <color rgb="FF000000"/>
      <name val="ヒラギノ角ゴ ProN W3"/>
      <family val="2"/>
      <charset val="128"/>
    </font>
    <font>
      <b/>
      <sz val="24"/>
      <color indexed="8"/>
      <name val="ヒラギノ角ゴ ProN W3"/>
      <family val="2"/>
      <charset val="128"/>
    </font>
    <font>
      <sz val="8"/>
      <color rgb="FFFF0000"/>
      <name val="ヒラギノ角ゴ ProN W3"/>
      <family val="2"/>
      <charset val="128"/>
    </font>
    <font>
      <b/>
      <sz val="11"/>
      <color indexed="8"/>
      <name val="ヒラギノ角ゴ ProN W3"/>
      <family val="2"/>
      <charset val="128"/>
    </font>
    <font>
      <sz val="20"/>
      <name val="ヒラギノ角ゴ ProN W3"/>
      <family val="2"/>
      <charset val="128"/>
    </font>
    <font>
      <b/>
      <sz val="12"/>
      <color indexed="10"/>
      <name val="ヒラギノ角ゴ ProN W3"/>
      <family val="2"/>
      <charset val="128"/>
    </font>
    <font>
      <sz val="22"/>
      <name val="ヒラギノ角ゴ ProN W3"/>
      <family val="2"/>
      <charset val="128"/>
    </font>
    <font>
      <sz val="12"/>
      <name val="Osaka"/>
      <family val="2"/>
      <charset val="128"/>
    </font>
    <font>
      <sz val="6"/>
      <name val="Osaka"/>
      <family val="2"/>
      <charset val="128"/>
    </font>
    <font>
      <sz val="24"/>
      <name val="ヒラギノ角ゴ ProN W3"/>
      <family val="2"/>
      <charset val="128"/>
    </font>
  </fonts>
  <fills count="20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0080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54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00D4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9300"/>
        <bgColor indexed="64"/>
      </patternFill>
    </fill>
    <fill>
      <patternFill patternType="solid">
        <fgColor rgb="FF76D6FF"/>
        <bgColor indexed="64"/>
      </patternFill>
    </fill>
    <fill>
      <patternFill patternType="solid">
        <fgColor rgb="FFFF2600"/>
        <bgColor indexed="64"/>
      </patternFill>
    </fill>
    <fill>
      <patternFill patternType="solid">
        <fgColor rgb="FFAB79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</fills>
  <borders count="5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 diagonalUp="1"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 style="thin">
        <color auto="1"/>
      </diagonal>
    </border>
  </borders>
  <cellStyleXfs count="756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0" borderId="0"/>
  </cellStyleXfs>
  <cellXfs count="315">
    <xf numFmtId="0" fontId="0" fillId="0" borderId="0" xfId="0"/>
    <xf numFmtId="0" fontId="5" fillId="0" borderId="0" xfId="755" applyFont="1" applyAlignment="1">
      <alignment vertical="center"/>
    </xf>
    <xf numFmtId="0" fontId="5" fillId="0" borderId="0" xfId="755" applyFont="1" applyAlignment="1">
      <alignment horizontal="center" vertical="center"/>
    </xf>
    <xf numFmtId="0" fontId="13" fillId="0" borderId="0" xfId="755" applyFont="1" applyAlignment="1">
      <alignment vertical="center"/>
    </xf>
    <xf numFmtId="0" fontId="13" fillId="0" borderId="0" xfId="755" applyFont="1" applyAlignment="1">
      <alignment horizontal="center" vertical="center"/>
    </xf>
    <xf numFmtId="0" fontId="12" fillId="0" borderId="0" xfId="755" applyFont="1" applyAlignment="1">
      <alignment vertical="center"/>
    </xf>
    <xf numFmtId="0" fontId="4" fillId="0" borderId="0" xfId="755" applyFont="1" applyAlignment="1">
      <alignment horizontal="center" vertical="center"/>
    </xf>
    <xf numFmtId="0" fontId="4" fillId="0" borderId="0" xfId="755" applyFont="1" applyAlignment="1">
      <alignment horizontal="right" vertical="center"/>
    </xf>
    <xf numFmtId="0" fontId="4" fillId="0" borderId="0" xfId="755" applyFont="1" applyAlignment="1">
      <alignment vertical="center"/>
    </xf>
    <xf numFmtId="179" fontId="16" fillId="0" borderId="0" xfId="755" applyNumberFormat="1" applyFont="1" applyAlignment="1">
      <alignment horizontal="center" vertical="center"/>
    </xf>
    <xf numFmtId="181" fontId="17" fillId="0" borderId="0" xfId="755" quotePrefix="1" applyNumberFormat="1" applyFont="1" applyAlignment="1">
      <alignment horizontal="right" vertical="center"/>
    </xf>
    <xf numFmtId="177" fontId="13" fillId="0" borderId="0" xfId="755" quotePrefix="1" applyNumberFormat="1" applyFont="1" applyAlignment="1">
      <alignment horizontal="right" vertical="center"/>
    </xf>
    <xf numFmtId="0" fontId="12" fillId="0" borderId="0" xfId="755" applyFont="1" applyAlignment="1">
      <alignment horizontal="center" vertical="center"/>
    </xf>
    <xf numFmtId="0" fontId="4" fillId="0" borderId="15" xfId="755" applyFont="1" applyBorder="1" applyAlignment="1">
      <alignment horizontal="center" vertical="center"/>
    </xf>
    <xf numFmtId="0" fontId="4" fillId="0" borderId="14" xfId="755" applyFont="1" applyBorder="1" applyAlignment="1">
      <alignment horizontal="right" vertical="center"/>
    </xf>
    <xf numFmtId="0" fontId="12" fillId="0" borderId="14" xfId="755" applyFont="1" applyBorder="1" applyAlignment="1">
      <alignment vertical="center"/>
    </xf>
    <xf numFmtId="0" fontId="4" fillId="0" borderId="14" xfId="755" applyFont="1" applyBorder="1" applyAlignment="1">
      <alignment vertical="center"/>
    </xf>
    <xf numFmtId="0" fontId="4" fillId="0" borderId="26" xfId="755" applyFont="1" applyBorder="1" applyAlignment="1">
      <alignment vertical="center"/>
    </xf>
    <xf numFmtId="0" fontId="8" fillId="0" borderId="0" xfId="755" applyFont="1" applyAlignment="1">
      <alignment vertical="center"/>
    </xf>
    <xf numFmtId="0" fontId="11" fillId="0" borderId="0" xfId="755" applyFont="1" applyAlignment="1">
      <alignment vertical="center"/>
    </xf>
    <xf numFmtId="0" fontId="33" fillId="0" borderId="0" xfId="755" applyFont="1" applyAlignment="1">
      <alignment vertical="center"/>
    </xf>
    <xf numFmtId="0" fontId="4" fillId="0" borderId="12" xfId="755" applyFont="1" applyBorder="1" applyAlignment="1">
      <alignment horizontal="center" vertical="center"/>
    </xf>
    <xf numFmtId="0" fontId="4" fillId="0" borderId="20" xfId="755" applyFont="1" applyBorder="1" applyAlignment="1">
      <alignment vertical="center"/>
    </xf>
    <xf numFmtId="0" fontId="10" fillId="0" borderId="0" xfId="755" applyFont="1" applyAlignment="1">
      <alignment vertical="center"/>
    </xf>
    <xf numFmtId="0" fontId="4" fillId="0" borderId="12" xfId="755" applyFont="1" applyBorder="1" applyAlignment="1">
      <alignment horizontal="right" vertical="center"/>
    </xf>
    <xf numFmtId="0" fontId="4" fillId="0" borderId="12" xfId="755" applyFont="1" applyBorder="1" applyAlignment="1">
      <alignment vertical="center"/>
    </xf>
    <xf numFmtId="0" fontId="4" fillId="0" borderId="0" xfId="755" applyFont="1" applyAlignment="1">
      <alignment horizontal="left" vertical="center"/>
    </xf>
    <xf numFmtId="0" fontId="32" fillId="0" borderId="20" xfId="755" applyFont="1" applyBorder="1" applyAlignment="1">
      <alignment vertical="center"/>
    </xf>
    <xf numFmtId="0" fontId="31" fillId="0" borderId="0" xfId="755" applyFont="1" applyAlignment="1">
      <alignment vertical="center"/>
    </xf>
    <xf numFmtId="0" fontId="4" fillId="0" borderId="11" xfId="755" applyFont="1" applyBorder="1" applyAlignment="1">
      <alignment vertical="center"/>
    </xf>
    <xf numFmtId="0" fontId="4" fillId="0" borderId="10" xfId="755" applyFont="1" applyBorder="1" applyAlignment="1">
      <alignment vertical="center"/>
    </xf>
    <xf numFmtId="0" fontId="13" fillId="0" borderId="10" xfId="755" applyFont="1" applyBorder="1" applyAlignment="1">
      <alignment horizontal="left" vertical="center"/>
    </xf>
    <xf numFmtId="0" fontId="4" fillId="0" borderId="25" xfId="755" applyFont="1" applyBorder="1" applyAlignment="1">
      <alignment vertical="center"/>
    </xf>
    <xf numFmtId="0" fontId="13" fillId="0" borderId="0" xfId="755" applyFont="1" applyAlignment="1">
      <alignment horizontal="left" vertical="center"/>
    </xf>
    <xf numFmtId="177" fontId="15" fillId="0" borderId="0" xfId="755" applyNumberFormat="1" applyFont="1" applyAlignment="1">
      <alignment horizontal="right" vertical="center"/>
    </xf>
    <xf numFmtId="178" fontId="7" fillId="0" borderId="0" xfId="755" applyNumberFormat="1" applyFont="1" applyAlignment="1">
      <alignment horizontal="right" vertical="center"/>
    </xf>
    <xf numFmtId="178" fontId="13" fillId="0" borderId="0" xfId="755" applyNumberFormat="1" applyFont="1" applyAlignment="1">
      <alignment horizontal="center" vertical="center"/>
    </xf>
    <xf numFmtId="0" fontId="6" fillId="0" borderId="0" xfId="755" applyFont="1" applyAlignment="1">
      <alignment horizontal="left" vertical="center"/>
    </xf>
    <xf numFmtId="0" fontId="7" fillId="0" borderId="0" xfId="755" applyFont="1" applyAlignment="1">
      <alignment horizontal="left" vertical="center"/>
    </xf>
    <xf numFmtId="181" fontId="29" fillId="0" borderId="0" xfId="755" quotePrefix="1" applyNumberFormat="1" applyFont="1" applyAlignment="1">
      <alignment horizontal="right" vertical="center"/>
    </xf>
    <xf numFmtId="0" fontId="14" fillId="0" borderId="0" xfId="755" applyFont="1" applyAlignment="1">
      <alignment horizontal="right" vertical="center"/>
    </xf>
    <xf numFmtId="186" fontId="30" fillId="0" borderId="0" xfId="755" quotePrefix="1" applyNumberFormat="1" applyFont="1" applyAlignment="1">
      <alignment horizontal="right" vertical="center"/>
    </xf>
    <xf numFmtId="176" fontId="5" fillId="0" borderId="14" xfId="755" applyNumberFormat="1" applyFont="1" applyBorder="1" applyAlignment="1">
      <alignment horizontal="right" vertical="center"/>
    </xf>
    <xf numFmtId="0" fontId="13" fillId="0" borderId="0" xfId="755" applyFont="1" applyAlignment="1">
      <alignment horizontal="right" vertical="center"/>
    </xf>
    <xf numFmtId="176" fontId="5" fillId="0" borderId="0" xfId="755" applyNumberFormat="1" applyFont="1" applyAlignment="1">
      <alignment horizontal="right" vertical="center"/>
    </xf>
    <xf numFmtId="176" fontId="5" fillId="0" borderId="10" xfId="755" applyNumberFormat="1" applyFont="1" applyBorder="1" applyAlignment="1">
      <alignment horizontal="right" vertical="center"/>
    </xf>
    <xf numFmtId="49" fontId="23" fillId="0" borderId="0" xfId="755" applyNumberFormat="1" applyFont="1" applyAlignment="1">
      <alignment horizontal="right" vertical="center"/>
    </xf>
    <xf numFmtId="177" fontId="6" fillId="0" borderId="0" xfId="755" applyNumberFormat="1" applyFont="1" applyAlignment="1">
      <alignment horizontal="right" vertical="center"/>
    </xf>
    <xf numFmtId="0" fontId="15" fillId="0" borderId="0" xfId="755" applyFont="1" applyAlignment="1">
      <alignment horizontal="left" vertical="center"/>
    </xf>
    <xf numFmtId="177" fontId="6" fillId="7" borderId="0" xfId="755" applyNumberFormat="1" applyFont="1" applyFill="1" applyAlignment="1">
      <alignment horizontal="right" vertical="center"/>
    </xf>
    <xf numFmtId="0" fontId="15" fillId="0" borderId="0" xfId="755" applyFont="1" applyAlignment="1">
      <alignment vertical="center"/>
    </xf>
    <xf numFmtId="177" fontId="7" fillId="0" borderId="20" xfId="755" applyNumberFormat="1" applyFont="1" applyBorder="1" applyAlignment="1">
      <alignment horizontal="right" vertical="center"/>
    </xf>
    <xf numFmtId="179" fontId="16" fillId="0" borderId="32" xfId="755" applyNumberFormat="1" applyFont="1" applyBorder="1" applyAlignment="1">
      <alignment horizontal="center" vertical="center"/>
    </xf>
    <xf numFmtId="49" fontId="23" fillId="0" borderId="32" xfId="755" applyNumberFormat="1" applyFont="1" applyBorder="1" applyAlignment="1">
      <alignment horizontal="center" vertical="center"/>
    </xf>
    <xf numFmtId="0" fontId="13" fillId="0" borderId="29" xfId="755" applyFont="1" applyBorder="1" applyAlignment="1">
      <alignment horizontal="left" vertical="center" shrinkToFit="1"/>
    </xf>
    <xf numFmtId="6" fontId="7" fillId="0" borderId="9" xfId="755" applyNumberFormat="1" applyFont="1" applyBorder="1" applyAlignment="1">
      <alignment horizontal="right" vertical="center"/>
    </xf>
    <xf numFmtId="49" fontId="23" fillId="0" borderId="14" xfId="755" applyNumberFormat="1" applyFont="1" applyBorder="1" applyAlignment="1">
      <alignment horizontal="right" vertical="center"/>
    </xf>
    <xf numFmtId="0" fontId="7" fillId="0" borderId="14" xfId="755" applyFont="1" applyBorder="1" applyAlignment="1">
      <alignment horizontal="left" vertical="center"/>
    </xf>
    <xf numFmtId="0" fontId="7" fillId="0" borderId="42" xfId="755" applyFont="1" applyBorder="1" applyAlignment="1">
      <alignment horizontal="left" vertical="center"/>
    </xf>
    <xf numFmtId="0" fontId="4" fillId="0" borderId="31" xfId="755" applyFont="1" applyBorder="1" applyAlignment="1">
      <alignment horizontal="left" vertical="center"/>
    </xf>
    <xf numFmtId="0" fontId="7" fillId="0" borderId="26" xfId="755" applyFont="1" applyBorder="1" applyAlignment="1">
      <alignment horizontal="left" vertical="center"/>
    </xf>
    <xf numFmtId="179" fontId="16" fillId="0" borderId="8" xfId="755" applyNumberFormat="1" applyFont="1" applyBorder="1" applyAlignment="1">
      <alignment horizontal="center" vertical="center"/>
    </xf>
    <xf numFmtId="0" fontId="4" fillId="0" borderId="29" xfId="755" applyFont="1" applyBorder="1" applyAlignment="1">
      <alignment horizontal="left" vertical="center"/>
    </xf>
    <xf numFmtId="0" fontId="6" fillId="0" borderId="9" xfId="755" applyFont="1" applyBorder="1" applyAlignment="1">
      <alignment horizontal="left" vertical="center"/>
    </xf>
    <xf numFmtId="6" fontId="7" fillId="0" borderId="18" xfId="755" applyNumberFormat="1" applyFont="1" applyBorder="1" applyAlignment="1">
      <alignment horizontal="right" vertical="center"/>
    </xf>
    <xf numFmtId="49" fontId="23" fillId="0" borderId="18" xfId="755" applyNumberFormat="1" applyFont="1" applyBorder="1" applyAlignment="1">
      <alignment horizontal="right" vertical="center"/>
    </xf>
    <xf numFmtId="0" fontId="15" fillId="0" borderId="14" xfId="755" applyFont="1" applyBorder="1" applyAlignment="1">
      <alignment vertical="center"/>
    </xf>
    <xf numFmtId="0" fontId="13" fillId="0" borderId="42" xfId="755" applyFont="1" applyBorder="1" applyAlignment="1">
      <alignment vertical="center"/>
    </xf>
    <xf numFmtId="0" fontId="13" fillId="0" borderId="18" xfId="755" applyFont="1" applyBorder="1" applyAlignment="1">
      <alignment vertical="center"/>
    </xf>
    <xf numFmtId="0" fontId="13" fillId="0" borderId="45" xfId="755" applyFont="1" applyBorder="1" applyAlignment="1">
      <alignment vertical="center"/>
    </xf>
    <xf numFmtId="179" fontId="16" fillId="0" borderId="34" xfId="755" applyNumberFormat="1" applyFont="1" applyBorder="1" applyAlignment="1">
      <alignment horizontal="center" vertical="center"/>
    </xf>
    <xf numFmtId="49" fontId="23" fillId="0" borderId="34" xfId="755" applyNumberFormat="1" applyFont="1" applyBorder="1" applyAlignment="1">
      <alignment horizontal="center" vertical="center"/>
    </xf>
    <xf numFmtId="0" fontId="13" fillId="0" borderId="28" xfId="755" applyFont="1" applyBorder="1" applyAlignment="1">
      <alignment horizontal="left" vertical="center" shrinkToFit="1"/>
    </xf>
    <xf numFmtId="6" fontId="7" fillId="0" borderId="7" xfId="755" applyNumberFormat="1" applyFont="1" applyBorder="1" applyAlignment="1">
      <alignment horizontal="right" vertical="center"/>
    </xf>
    <xf numFmtId="49" fontId="23" fillId="0" borderId="13" xfId="755" applyNumberFormat="1" applyFont="1" applyBorder="1" applyAlignment="1">
      <alignment horizontal="right" vertical="center"/>
    </xf>
    <xf numFmtId="0" fontId="7" fillId="0" borderId="13" xfId="755" applyFont="1" applyBorder="1" applyAlignment="1">
      <alignment horizontal="left" vertical="center"/>
    </xf>
    <xf numFmtId="0" fontId="7" fillId="0" borderId="27" xfId="755" applyFont="1" applyBorder="1" applyAlignment="1">
      <alignment horizontal="left" vertical="center"/>
    </xf>
    <xf numFmtId="0" fontId="4" fillId="0" borderId="30" xfId="755" applyFont="1" applyBorder="1" applyAlignment="1">
      <alignment horizontal="left" vertical="center"/>
    </xf>
    <xf numFmtId="0" fontId="7" fillId="0" borderId="41" xfId="755" applyFont="1" applyBorder="1" applyAlignment="1">
      <alignment horizontal="left" vertical="center"/>
    </xf>
    <xf numFmtId="177" fontId="7" fillId="0" borderId="0" xfId="755" applyNumberFormat="1" applyFont="1" applyAlignment="1">
      <alignment horizontal="right" vertical="center"/>
    </xf>
    <xf numFmtId="0" fontId="13" fillId="0" borderId="30" xfId="755" applyFont="1" applyBorder="1" applyAlignment="1">
      <alignment horizontal="left" vertical="center"/>
    </xf>
    <xf numFmtId="0" fontId="13" fillId="0" borderId="28" xfId="755" applyFont="1" applyBorder="1" applyAlignment="1">
      <alignment horizontal="left" vertical="center"/>
    </xf>
    <xf numFmtId="0" fontId="13" fillId="0" borderId="16" xfId="755" applyFont="1" applyBorder="1" applyAlignment="1">
      <alignment vertical="center"/>
    </xf>
    <xf numFmtId="0" fontId="13" fillId="0" borderId="41" xfId="755" applyFont="1" applyBorder="1" applyAlignment="1">
      <alignment vertical="center"/>
    </xf>
    <xf numFmtId="49" fontId="23" fillId="0" borderId="12" xfId="755" applyNumberFormat="1" applyFont="1" applyBorder="1" applyAlignment="1">
      <alignment horizontal="right" vertical="center"/>
    </xf>
    <xf numFmtId="0" fontId="13" fillId="0" borderId="39" xfId="755" applyFont="1" applyBorder="1" applyAlignment="1">
      <alignment horizontal="left" vertical="center"/>
    </xf>
    <xf numFmtId="0" fontId="13" fillId="0" borderId="38" xfId="755" applyFont="1" applyBorder="1" applyAlignment="1">
      <alignment horizontal="left" vertical="center"/>
    </xf>
    <xf numFmtId="0" fontId="13" fillId="0" borderId="49" xfId="755" applyFont="1" applyBorder="1" applyAlignment="1">
      <alignment vertical="center"/>
    </xf>
    <xf numFmtId="0" fontId="13" fillId="0" borderId="25" xfId="755" applyFont="1" applyBorder="1" applyAlignment="1">
      <alignment vertical="center" wrapText="1"/>
    </xf>
    <xf numFmtId="179" fontId="16" fillId="0" borderId="33" xfId="755" applyNumberFormat="1" applyFont="1" applyBorder="1" applyAlignment="1">
      <alignment horizontal="center" vertical="center"/>
    </xf>
    <xf numFmtId="49" fontId="23" fillId="0" borderId="33" xfId="755" applyNumberFormat="1" applyFont="1" applyBorder="1" applyAlignment="1">
      <alignment horizontal="center" vertical="center"/>
    </xf>
    <xf numFmtId="0" fontId="13" fillId="0" borderId="27" xfId="755" applyFont="1" applyBorder="1" applyAlignment="1">
      <alignment horizontal="left" vertical="center" shrinkToFit="1"/>
    </xf>
    <xf numFmtId="0" fontId="4" fillId="0" borderId="13" xfId="755" applyFont="1" applyBorder="1" applyAlignment="1">
      <alignment horizontal="left" vertical="center"/>
    </xf>
    <xf numFmtId="0" fontId="13" fillId="0" borderId="24" xfId="755" applyFont="1" applyBorder="1" applyAlignment="1">
      <alignment horizontal="center" vertical="center"/>
    </xf>
    <xf numFmtId="6" fontId="13" fillId="0" borderId="0" xfId="755" applyNumberFormat="1" applyFont="1" applyAlignment="1">
      <alignment horizontal="right" vertical="center"/>
    </xf>
    <xf numFmtId="179" fontId="16" fillId="0" borderId="40" xfId="755" applyNumberFormat="1" applyFont="1" applyBorder="1" applyAlignment="1">
      <alignment horizontal="center" vertical="center"/>
    </xf>
    <xf numFmtId="49" fontId="23" fillId="0" borderId="40" xfId="755" applyNumberFormat="1" applyFont="1" applyBorder="1" applyAlignment="1">
      <alignment horizontal="center" vertical="center"/>
    </xf>
    <xf numFmtId="0" fontId="13" fillId="0" borderId="38" xfId="755" applyFont="1" applyBorder="1" applyAlignment="1">
      <alignment horizontal="left" vertical="center" shrinkToFit="1"/>
    </xf>
    <xf numFmtId="6" fontId="7" fillId="0" borderId="47" xfId="755" applyNumberFormat="1" applyFont="1" applyBorder="1" applyAlignment="1">
      <alignment horizontal="right" vertical="center"/>
    </xf>
    <xf numFmtId="49" fontId="23" fillId="0" borderId="39" xfId="755" applyNumberFormat="1" applyFont="1" applyBorder="1" applyAlignment="1">
      <alignment horizontal="right" vertical="center"/>
    </xf>
    <xf numFmtId="0" fontId="7" fillId="0" borderId="39" xfId="755" applyFont="1" applyBorder="1" applyAlignment="1">
      <alignment horizontal="left" vertical="center"/>
    </xf>
    <xf numFmtId="0" fontId="7" fillId="0" borderId="38" xfId="755" applyFont="1" applyBorder="1" applyAlignment="1">
      <alignment horizontal="left" vertical="center"/>
    </xf>
    <xf numFmtId="0" fontId="4" fillId="0" borderId="39" xfId="755" applyFont="1" applyBorder="1" applyAlignment="1">
      <alignment horizontal="left" vertical="center"/>
    </xf>
    <xf numFmtId="0" fontId="7" fillId="0" borderId="37" xfId="755" applyFont="1" applyBorder="1" applyAlignment="1">
      <alignment horizontal="left" vertical="center"/>
    </xf>
    <xf numFmtId="0" fontId="13" fillId="0" borderId="29" xfId="755" applyFont="1" applyBorder="1" applyAlignment="1">
      <alignment horizontal="left" vertical="center"/>
    </xf>
    <xf numFmtId="6" fontId="7" fillId="0" borderId="31" xfId="755" applyNumberFormat="1" applyFont="1" applyBorder="1" applyAlignment="1">
      <alignment horizontal="right" vertical="center"/>
    </xf>
    <xf numFmtId="178" fontId="13" fillId="0" borderId="18" xfId="755" applyNumberFormat="1" applyFont="1" applyBorder="1" applyAlignment="1">
      <alignment horizontal="center" vertical="center"/>
    </xf>
    <xf numFmtId="0" fontId="15" fillId="0" borderId="31" xfId="755" applyFont="1" applyBorder="1" applyAlignment="1">
      <alignment horizontal="left" vertical="center"/>
    </xf>
    <xf numFmtId="179" fontId="16" fillId="0" borderId="15" xfId="755" applyNumberFormat="1" applyFont="1" applyBorder="1" applyAlignment="1">
      <alignment horizontal="center" vertical="center"/>
    </xf>
    <xf numFmtId="0" fontId="13" fillId="0" borderId="42" xfId="755" applyFont="1" applyBorder="1" applyAlignment="1">
      <alignment horizontal="left" vertical="center"/>
    </xf>
    <xf numFmtId="6" fontId="7" fillId="0" borderId="14" xfId="755" applyNumberFormat="1" applyFont="1" applyBorder="1" applyAlignment="1">
      <alignment horizontal="right" vertical="center"/>
    </xf>
    <xf numFmtId="49" fontId="23" fillId="0" borderId="43" xfId="755" applyNumberFormat="1" applyFont="1" applyBorder="1" applyAlignment="1">
      <alignment horizontal="right" vertical="center"/>
    </xf>
    <xf numFmtId="0" fontId="4" fillId="0" borderId="14" xfId="755" applyFont="1" applyBorder="1" applyAlignment="1">
      <alignment horizontal="left" vertical="center"/>
    </xf>
    <xf numFmtId="179" fontId="16" fillId="0" borderId="6" xfId="755" applyNumberFormat="1" applyFont="1" applyBorder="1" applyAlignment="1">
      <alignment horizontal="center" vertical="center"/>
    </xf>
    <xf numFmtId="0" fontId="15" fillId="0" borderId="28" xfId="755" applyFont="1" applyBorder="1" applyAlignment="1">
      <alignment horizontal="left" vertical="center"/>
    </xf>
    <xf numFmtId="6" fontId="7" fillId="0" borderId="30" xfId="755" applyNumberFormat="1" applyFont="1" applyBorder="1" applyAlignment="1">
      <alignment horizontal="right" vertical="center"/>
    </xf>
    <xf numFmtId="178" fontId="13" fillId="0" borderId="17" xfId="755" applyNumberFormat="1" applyFont="1" applyBorder="1" applyAlignment="1">
      <alignment horizontal="center" vertical="center"/>
    </xf>
    <xf numFmtId="0" fontId="15" fillId="0" borderId="30" xfId="755" applyFont="1" applyBorder="1" applyAlignment="1">
      <alignment horizontal="left" vertical="center"/>
    </xf>
    <xf numFmtId="0" fontId="13" fillId="0" borderId="17" xfId="755" applyFont="1" applyBorder="1" applyAlignment="1">
      <alignment vertical="center"/>
    </xf>
    <xf numFmtId="0" fontId="14" fillId="0" borderId="44" xfId="755" applyFont="1" applyBorder="1" applyAlignment="1">
      <alignment vertical="center"/>
    </xf>
    <xf numFmtId="180" fontId="28" fillId="0" borderId="0" xfId="755" applyNumberFormat="1" applyFont="1" applyAlignment="1">
      <alignment horizontal="right" vertical="center"/>
    </xf>
    <xf numFmtId="0" fontId="16" fillId="0" borderId="0" xfId="755" applyFont="1" applyAlignment="1">
      <alignment horizontal="center" vertical="center"/>
    </xf>
    <xf numFmtId="179" fontId="16" fillId="0" borderId="35" xfId="755" applyNumberFormat="1" applyFont="1" applyBorder="1" applyAlignment="1">
      <alignment horizontal="center" vertical="center"/>
    </xf>
    <xf numFmtId="0" fontId="13" fillId="0" borderId="23" xfId="755" applyFont="1" applyBorder="1" applyAlignment="1">
      <alignment horizontal="left" vertical="center"/>
    </xf>
    <xf numFmtId="6" fontId="7" fillId="0" borderId="24" xfId="755" applyNumberFormat="1" applyFont="1" applyBorder="1" applyAlignment="1">
      <alignment horizontal="right" vertical="center"/>
    </xf>
    <xf numFmtId="49" fontId="23" fillId="0" borderId="19" xfId="755" applyNumberFormat="1" applyFont="1" applyBorder="1" applyAlignment="1">
      <alignment horizontal="right" vertical="center"/>
    </xf>
    <xf numFmtId="0" fontId="7" fillId="0" borderId="24" xfId="755" applyFont="1" applyBorder="1" applyAlignment="1">
      <alignment horizontal="left" vertical="center"/>
    </xf>
    <xf numFmtId="0" fontId="7" fillId="0" borderId="23" xfId="755" applyFont="1" applyBorder="1" applyAlignment="1">
      <alignment horizontal="left" vertical="center"/>
    </xf>
    <xf numFmtId="0" fontId="4" fillId="0" borderId="24" xfId="755" applyFont="1" applyBorder="1" applyAlignment="1">
      <alignment horizontal="left" vertical="center"/>
    </xf>
    <xf numFmtId="0" fontId="7" fillId="0" borderId="22" xfId="755" applyFont="1" applyBorder="1" applyAlignment="1">
      <alignment horizontal="left" vertical="center"/>
    </xf>
    <xf numFmtId="0" fontId="13" fillId="0" borderId="44" xfId="755" applyFont="1" applyBorder="1" applyAlignment="1">
      <alignment vertical="center"/>
    </xf>
    <xf numFmtId="0" fontId="6" fillId="0" borderId="0" xfId="755" applyFont="1" applyAlignment="1">
      <alignment vertical="center"/>
    </xf>
    <xf numFmtId="0" fontId="13" fillId="0" borderId="35" xfId="755" applyFont="1" applyBorder="1" applyAlignment="1">
      <alignment horizontal="center" vertical="center"/>
    </xf>
    <xf numFmtId="6" fontId="24" fillId="0" borderId="23" xfId="755" applyNumberFormat="1" applyFont="1" applyBorder="1" applyAlignment="1">
      <alignment horizontal="right" vertical="center"/>
    </xf>
    <xf numFmtId="0" fontId="6" fillId="0" borderId="19" xfId="755" applyFont="1" applyBorder="1" applyAlignment="1">
      <alignment horizontal="right" vertical="center"/>
    </xf>
    <xf numFmtId="178" fontId="13" fillId="0" borderId="24" xfId="755" applyNumberFormat="1" applyFont="1" applyBorder="1" applyAlignment="1">
      <alignment horizontal="center" vertical="center"/>
    </xf>
    <xf numFmtId="178" fontId="13" fillId="0" borderId="23" xfId="755" applyNumberFormat="1" applyFont="1" applyBorder="1" applyAlignment="1">
      <alignment horizontal="center" vertical="center"/>
    </xf>
    <xf numFmtId="179" fontId="16" fillId="0" borderId="36" xfId="755" applyNumberFormat="1" applyFont="1" applyBorder="1" applyAlignment="1">
      <alignment horizontal="center" vertical="center"/>
    </xf>
    <xf numFmtId="6" fontId="7" fillId="0" borderId="39" xfId="755" applyNumberFormat="1" applyFont="1" applyBorder="1" applyAlignment="1">
      <alignment horizontal="right" vertical="center"/>
    </xf>
    <xf numFmtId="178" fontId="13" fillId="0" borderId="46" xfId="755" applyNumberFormat="1" applyFont="1" applyBorder="1" applyAlignment="1">
      <alignment horizontal="center" vertical="center"/>
    </xf>
    <xf numFmtId="0" fontId="15" fillId="0" borderId="39" xfId="755" applyFont="1" applyBorder="1" applyAlignment="1">
      <alignment horizontal="left" vertical="center"/>
    </xf>
    <xf numFmtId="0" fontId="13" fillId="0" borderId="46" xfId="755" applyFont="1" applyBorder="1" applyAlignment="1">
      <alignment vertical="center"/>
    </xf>
    <xf numFmtId="0" fontId="13" fillId="0" borderId="37" xfId="755" applyFont="1" applyBorder="1" applyAlignment="1">
      <alignment vertical="center"/>
    </xf>
    <xf numFmtId="0" fontId="13" fillId="0" borderId="24" xfId="755" applyFont="1" applyBorder="1" applyAlignment="1">
      <alignment vertical="center"/>
    </xf>
    <xf numFmtId="0" fontId="13" fillId="0" borderId="26" xfId="755" applyFont="1" applyBorder="1" applyAlignment="1">
      <alignment horizontal="center" vertical="center"/>
    </xf>
    <xf numFmtId="178" fontId="24" fillId="0" borderId="19" xfId="755" applyNumberFormat="1" applyFont="1" applyBorder="1" applyAlignment="1">
      <alignment horizontal="center" vertical="center"/>
    </xf>
    <xf numFmtId="178" fontId="13" fillId="0" borderId="24" xfId="755" applyNumberFormat="1" applyFont="1" applyBorder="1" applyAlignment="1">
      <alignment horizontal="left" vertical="center"/>
    </xf>
    <xf numFmtId="178" fontId="13" fillId="0" borderId="23" xfId="755" applyNumberFormat="1" applyFont="1" applyBorder="1" applyAlignment="1">
      <alignment horizontal="left" vertical="center"/>
    </xf>
    <xf numFmtId="0" fontId="12" fillId="0" borderId="19" xfId="755" applyFont="1" applyBorder="1" applyAlignment="1">
      <alignment vertical="center"/>
    </xf>
    <xf numFmtId="0" fontId="12" fillId="0" borderId="22" xfId="755" applyFont="1" applyBorder="1" applyAlignment="1">
      <alignment vertical="center"/>
    </xf>
    <xf numFmtId="0" fontId="16" fillId="0" borderId="8" xfId="755" applyFont="1" applyBorder="1" applyAlignment="1">
      <alignment horizontal="center" vertical="center"/>
    </xf>
    <xf numFmtId="49" fontId="23" fillId="0" borderId="31" xfId="755" applyNumberFormat="1" applyFont="1" applyBorder="1" applyAlignment="1">
      <alignment horizontal="right" vertical="center"/>
    </xf>
    <xf numFmtId="0" fontId="15" fillId="0" borderId="31" xfId="755" applyFont="1" applyBorder="1" applyAlignment="1">
      <alignment vertical="center"/>
    </xf>
    <xf numFmtId="0" fontId="13" fillId="0" borderId="29" xfId="755" applyFont="1" applyBorder="1" applyAlignment="1">
      <alignment vertical="center"/>
    </xf>
    <xf numFmtId="0" fontId="12" fillId="0" borderId="31" xfId="755" applyFont="1" applyBorder="1" applyAlignment="1">
      <alignment horizontal="left" vertical="center"/>
    </xf>
    <xf numFmtId="0" fontId="13" fillId="0" borderId="45" xfId="755" applyFont="1" applyBorder="1" applyAlignment="1">
      <alignment horizontal="left" vertical="center"/>
    </xf>
    <xf numFmtId="0" fontId="17" fillId="0" borderId="0" xfId="755" applyFont="1" applyAlignment="1">
      <alignment horizontal="left" vertical="center"/>
    </xf>
    <xf numFmtId="0" fontId="16" fillId="0" borderId="6" xfId="755" applyFont="1" applyBorder="1" applyAlignment="1">
      <alignment horizontal="center" vertical="center"/>
    </xf>
    <xf numFmtId="49" fontId="23" fillId="0" borderId="30" xfId="755" applyNumberFormat="1" applyFont="1" applyBorder="1" applyAlignment="1">
      <alignment horizontal="right" vertical="center"/>
    </xf>
    <xf numFmtId="0" fontId="15" fillId="0" borderId="30" xfId="755" applyFont="1" applyBorder="1" applyAlignment="1">
      <alignment vertical="center"/>
    </xf>
    <xf numFmtId="0" fontId="13" fillId="0" borderId="28" xfId="755" applyFont="1" applyBorder="1" applyAlignment="1">
      <alignment vertical="center"/>
    </xf>
    <xf numFmtId="0" fontId="12" fillId="0" borderId="30" xfId="755" applyFont="1" applyBorder="1" applyAlignment="1">
      <alignment horizontal="left" vertical="center"/>
    </xf>
    <xf numFmtId="0" fontId="13" fillId="0" borderId="44" xfId="755" applyFont="1" applyBorder="1" applyAlignment="1">
      <alignment horizontal="left" vertical="center"/>
    </xf>
    <xf numFmtId="6" fontId="7" fillId="0" borderId="0" xfId="755" applyNumberFormat="1" applyFont="1" applyAlignment="1">
      <alignment horizontal="right" vertical="center"/>
    </xf>
    <xf numFmtId="0" fontId="16" fillId="0" borderId="36" xfId="755" applyFont="1" applyBorder="1" applyAlignment="1">
      <alignment horizontal="center" vertical="center"/>
    </xf>
    <xf numFmtId="0" fontId="15" fillId="0" borderId="39" xfId="755" applyFont="1" applyBorder="1" applyAlignment="1">
      <alignment vertical="center"/>
    </xf>
    <xf numFmtId="0" fontId="13" fillId="0" borderId="38" xfId="755" applyFont="1" applyBorder="1" applyAlignment="1">
      <alignment vertical="center"/>
    </xf>
    <xf numFmtId="0" fontId="12" fillId="0" borderId="39" xfId="755" applyFont="1" applyBorder="1" applyAlignment="1">
      <alignment horizontal="left" vertical="center"/>
    </xf>
    <xf numFmtId="0" fontId="13" fillId="0" borderId="37" xfId="755" applyFont="1" applyBorder="1" applyAlignment="1">
      <alignment horizontal="left" vertical="center"/>
    </xf>
    <xf numFmtId="179" fontId="27" fillId="0" borderId="32" xfId="755" applyNumberFormat="1" applyFont="1" applyBorder="1" applyAlignment="1">
      <alignment horizontal="center" vertical="center"/>
    </xf>
    <xf numFmtId="0" fontId="25" fillId="0" borderId="31" xfId="755" applyFont="1" applyBorder="1" applyAlignment="1">
      <alignment horizontal="left" vertical="center"/>
    </xf>
    <xf numFmtId="6" fontId="26" fillId="0" borderId="9" xfId="755" applyNumberFormat="1" applyFont="1" applyBorder="1" applyAlignment="1">
      <alignment horizontal="right" vertical="center"/>
    </xf>
    <xf numFmtId="0" fontId="13" fillId="0" borderId="31" xfId="755" applyFont="1" applyBorder="1" applyAlignment="1">
      <alignment vertical="center"/>
    </xf>
    <xf numFmtId="0" fontId="26" fillId="0" borderId="18" xfId="755" applyFont="1" applyBorder="1" applyAlignment="1">
      <alignment vertical="center"/>
    </xf>
    <xf numFmtId="0" fontId="25" fillId="0" borderId="45" xfId="755" applyFont="1" applyBorder="1" applyAlignment="1">
      <alignment vertical="center"/>
    </xf>
    <xf numFmtId="178" fontId="24" fillId="0" borderId="23" xfId="755" applyNumberFormat="1" applyFont="1" applyBorder="1" applyAlignment="1">
      <alignment horizontal="center" vertical="center"/>
    </xf>
    <xf numFmtId="178" fontId="13" fillId="0" borderId="24" xfId="755" applyNumberFormat="1" applyFont="1" applyBorder="1" applyAlignment="1">
      <alignment vertical="center"/>
    </xf>
    <xf numFmtId="178" fontId="13" fillId="0" borderId="23" xfId="755" applyNumberFormat="1" applyFont="1" applyBorder="1" applyAlignment="1">
      <alignment vertical="center"/>
    </xf>
    <xf numFmtId="179" fontId="16" fillId="0" borderId="5" xfId="755" applyNumberFormat="1" applyFont="1" applyBorder="1" applyAlignment="1">
      <alignment horizontal="center" vertical="center"/>
    </xf>
    <xf numFmtId="0" fontId="13" fillId="0" borderId="27" xfId="755" applyFont="1" applyBorder="1" applyAlignment="1">
      <alignment horizontal="left" vertical="center"/>
    </xf>
    <xf numFmtId="6" fontId="7" fillId="0" borderId="4" xfId="755" applyNumberFormat="1" applyFont="1" applyBorder="1" applyAlignment="1">
      <alignment horizontal="right" vertical="center"/>
    </xf>
    <xf numFmtId="0" fontId="13" fillId="0" borderId="13" xfId="755" applyFont="1" applyBorder="1" applyAlignment="1">
      <alignment vertical="center"/>
    </xf>
    <xf numFmtId="0" fontId="13" fillId="0" borderId="27" xfId="755" applyFont="1" applyBorder="1" applyAlignment="1">
      <alignment vertical="center"/>
    </xf>
    <xf numFmtId="0" fontId="7" fillId="0" borderId="16" xfId="755" applyFont="1" applyBorder="1" applyAlignment="1">
      <alignment vertical="center"/>
    </xf>
    <xf numFmtId="179" fontId="27" fillId="0" borderId="34" xfId="755" applyNumberFormat="1" applyFont="1" applyBorder="1" applyAlignment="1">
      <alignment horizontal="center" vertical="center"/>
    </xf>
    <xf numFmtId="0" fontId="25" fillId="0" borderId="30" xfId="755" applyFont="1" applyBorder="1" applyAlignment="1">
      <alignment horizontal="left" vertical="center"/>
    </xf>
    <xf numFmtId="6" fontId="26" fillId="0" borderId="7" xfId="755" applyNumberFormat="1" applyFont="1" applyBorder="1" applyAlignment="1">
      <alignment horizontal="right" vertical="center"/>
    </xf>
    <xf numFmtId="0" fontId="13" fillId="0" borderId="30" xfId="755" applyFont="1" applyBorder="1" applyAlignment="1">
      <alignment vertical="center"/>
    </xf>
    <xf numFmtId="0" fontId="25" fillId="0" borderId="17" xfId="755" applyFont="1" applyBorder="1" applyAlignment="1">
      <alignment vertical="center"/>
    </xf>
    <xf numFmtId="0" fontId="25" fillId="0" borderId="44" xfId="755" applyFont="1" applyBorder="1" applyAlignment="1">
      <alignment vertical="center"/>
    </xf>
    <xf numFmtId="0" fontId="16" fillId="0" borderId="3" xfId="755" applyFont="1" applyBorder="1" applyAlignment="1">
      <alignment horizontal="center" vertical="center"/>
    </xf>
    <xf numFmtId="49" fontId="23" fillId="0" borderId="24" xfId="755" applyNumberFormat="1" applyFont="1" applyBorder="1" applyAlignment="1">
      <alignment horizontal="right" vertical="center"/>
    </xf>
    <xf numFmtId="6" fontId="7" fillId="0" borderId="1" xfId="755" applyNumberFormat="1" applyFont="1" applyBorder="1" applyAlignment="1">
      <alignment horizontal="right" vertical="center"/>
    </xf>
    <xf numFmtId="0" fontId="13" fillId="0" borderId="23" xfId="755" applyFont="1" applyBorder="1" applyAlignment="1">
      <alignment vertical="center"/>
    </xf>
    <xf numFmtId="0" fontId="12" fillId="0" borderId="24" xfId="755" applyFont="1" applyBorder="1" applyAlignment="1">
      <alignment horizontal="left" vertical="center"/>
    </xf>
    <xf numFmtId="0" fontId="13" fillId="0" borderId="22" xfId="755" applyFont="1" applyBorder="1" applyAlignment="1">
      <alignment horizontal="left" vertical="center"/>
    </xf>
    <xf numFmtId="0" fontId="12" fillId="0" borderId="19" xfId="755" applyFont="1" applyBorder="1" applyAlignment="1">
      <alignment horizontal="center" vertical="center"/>
    </xf>
    <xf numFmtId="0" fontId="12" fillId="0" borderId="22" xfId="755" applyFont="1" applyBorder="1" applyAlignment="1">
      <alignment horizontal="center" vertical="center"/>
    </xf>
    <xf numFmtId="0" fontId="13" fillId="0" borderId="39" xfId="755" applyFont="1" applyBorder="1" applyAlignment="1">
      <alignment vertical="center"/>
    </xf>
    <xf numFmtId="177" fontId="9" fillId="0" borderId="0" xfId="755" applyNumberFormat="1" applyFont="1" applyAlignment="1">
      <alignment horizontal="center" vertical="center"/>
    </xf>
    <xf numFmtId="0" fontId="6" fillId="0" borderId="0" xfId="755" applyFont="1" applyAlignment="1">
      <alignment horizontal="center" vertical="center"/>
    </xf>
    <xf numFmtId="177" fontId="9" fillId="0" borderId="0" xfId="755" quotePrefix="1" applyNumberFormat="1" applyFont="1" applyAlignment="1">
      <alignment horizontal="center" vertical="center"/>
    </xf>
    <xf numFmtId="49" fontId="23" fillId="0" borderId="14" xfId="755" applyNumberFormat="1" applyFont="1" applyBorder="1" applyAlignment="1">
      <alignment horizontal="left" vertical="center"/>
    </xf>
    <xf numFmtId="0" fontId="16" fillId="0" borderId="2" xfId="755" applyFont="1" applyBorder="1" applyAlignment="1">
      <alignment horizontal="center" vertical="center"/>
    </xf>
    <xf numFmtId="0" fontId="16" fillId="0" borderId="23" xfId="755" applyFont="1" applyBorder="1" applyAlignment="1">
      <alignment horizontal="center" vertical="center"/>
    </xf>
    <xf numFmtId="0" fontId="16" fillId="0" borderId="1" xfId="755" applyFont="1" applyBorder="1" applyAlignment="1">
      <alignment horizontal="center" vertical="center"/>
    </xf>
    <xf numFmtId="0" fontId="16" fillId="0" borderId="21" xfId="755" applyFont="1" applyBorder="1" applyAlignment="1">
      <alignment horizontal="center" vertical="center"/>
    </xf>
    <xf numFmtId="185" fontId="7" fillId="7" borderId="0" xfId="755" applyNumberFormat="1" applyFont="1" applyFill="1" applyAlignment="1">
      <alignment horizontal="right" vertical="center"/>
    </xf>
    <xf numFmtId="0" fontId="9" fillId="11" borderId="2" xfId="755" applyFont="1" applyFill="1" applyBorder="1" applyAlignment="1">
      <alignment horizontal="center" vertical="center"/>
    </xf>
    <xf numFmtId="0" fontId="21" fillId="10" borderId="1" xfId="755" applyFont="1" applyFill="1" applyBorder="1" applyAlignment="1">
      <alignment horizontal="center" vertical="center"/>
    </xf>
    <xf numFmtId="0" fontId="22" fillId="5" borderId="1" xfId="755" applyFont="1" applyFill="1" applyBorder="1" applyAlignment="1">
      <alignment horizontal="center" vertical="center"/>
    </xf>
    <xf numFmtId="0" fontId="21" fillId="18" borderId="1" xfId="755" applyFont="1" applyFill="1" applyBorder="1" applyAlignment="1">
      <alignment horizontal="center" vertical="center"/>
    </xf>
    <xf numFmtId="0" fontId="21" fillId="15" borderId="21" xfId="755" applyFont="1" applyFill="1" applyBorder="1" applyAlignment="1">
      <alignment horizontal="center" vertical="center"/>
    </xf>
    <xf numFmtId="6" fontId="15" fillId="0" borderId="35" xfId="755" applyNumberFormat="1" applyFont="1" applyBorder="1" applyAlignment="1">
      <alignment horizontal="right" vertical="center"/>
    </xf>
    <xf numFmtId="49" fontId="19" fillId="0" borderId="22" xfId="755" applyNumberFormat="1" applyFont="1" applyBorder="1" applyAlignment="1">
      <alignment horizontal="center" vertical="center"/>
    </xf>
    <xf numFmtId="0" fontId="21" fillId="13" borderId="2" xfId="755" applyFont="1" applyFill="1" applyBorder="1" applyAlignment="1">
      <alignment horizontal="center" vertical="center"/>
    </xf>
    <xf numFmtId="0" fontId="9" fillId="11" borderId="1" xfId="755" applyFont="1" applyFill="1" applyBorder="1" applyAlignment="1">
      <alignment horizontal="center" vertical="center"/>
    </xf>
    <xf numFmtId="0" fontId="21" fillId="17" borderId="1" xfId="755" applyFont="1" applyFill="1" applyBorder="1" applyAlignment="1">
      <alignment horizontal="center" vertical="center"/>
    </xf>
    <xf numFmtId="0" fontId="21" fillId="19" borderId="1" xfId="755" applyFont="1" applyFill="1" applyBorder="1" applyAlignment="1">
      <alignment horizontal="center" vertical="center"/>
    </xf>
    <xf numFmtId="49" fontId="23" fillId="0" borderId="0" xfId="755" applyNumberFormat="1" applyFont="1" applyAlignment="1">
      <alignment horizontal="center" vertical="top"/>
    </xf>
    <xf numFmtId="0" fontId="17" fillId="0" borderId="14" xfId="755" applyFont="1" applyBorder="1" applyAlignment="1">
      <alignment horizontal="right" vertical="center"/>
    </xf>
    <xf numFmtId="0" fontId="20" fillId="0" borderId="0" xfId="755" applyFont="1" applyAlignment="1">
      <alignment vertical="center"/>
    </xf>
    <xf numFmtId="185" fontId="7" fillId="0" borderId="0" xfId="755" applyNumberFormat="1" applyFont="1" applyAlignment="1">
      <alignment horizontal="right" vertical="center"/>
    </xf>
    <xf numFmtId="0" fontId="20" fillId="0" borderId="0" xfId="755" applyFont="1" applyAlignment="1">
      <alignment horizontal="center" vertical="center"/>
    </xf>
    <xf numFmtId="0" fontId="6" fillId="0" borderId="2" xfId="755" applyFont="1" applyBorder="1" applyAlignment="1">
      <alignment horizontal="center" vertical="center"/>
    </xf>
    <xf numFmtId="0" fontId="6" fillId="0" borderId="1" xfId="755" applyFont="1" applyBorder="1" applyAlignment="1">
      <alignment horizontal="center" vertical="center"/>
    </xf>
    <xf numFmtId="0" fontId="6" fillId="0" borderId="21" xfId="755" applyFont="1" applyBorder="1" applyAlignment="1">
      <alignment horizontal="center" vertical="center"/>
    </xf>
    <xf numFmtId="178" fontId="7" fillId="0" borderId="24" xfId="755" applyNumberFormat="1" applyFont="1" applyBorder="1" applyAlignment="1">
      <alignment vertical="center"/>
    </xf>
    <xf numFmtId="0" fontId="13" fillId="0" borderId="24" xfId="755" applyFont="1" applyBorder="1" applyAlignment="1">
      <alignment horizontal="left" vertical="center"/>
    </xf>
    <xf numFmtId="0" fontId="17" fillId="0" borderId="15" xfId="755" applyFont="1" applyBorder="1" applyAlignment="1">
      <alignment horizontal="right" vertical="center"/>
    </xf>
    <xf numFmtId="0" fontId="17" fillId="0" borderId="14" xfId="755" applyFont="1" applyBorder="1" applyAlignment="1">
      <alignment horizontal="left" vertical="center"/>
    </xf>
    <xf numFmtId="0" fontId="7" fillId="0" borderId="0" xfId="755" applyFont="1" applyAlignment="1">
      <alignment horizontal="center" vertical="center"/>
    </xf>
    <xf numFmtId="49" fontId="19" fillId="0" borderId="0" xfId="755" applyNumberFormat="1" applyFont="1" applyAlignment="1">
      <alignment horizontal="center" vertical="center"/>
    </xf>
    <xf numFmtId="6" fontId="7" fillId="0" borderId="35" xfId="755" applyNumberFormat="1" applyFont="1" applyBorder="1" applyAlignment="1">
      <alignment horizontal="right" vertical="center"/>
    </xf>
    <xf numFmtId="0" fontId="7" fillId="0" borderId="24" xfId="755" applyFont="1" applyBorder="1" applyAlignment="1">
      <alignment horizontal="center" vertical="center"/>
    </xf>
    <xf numFmtId="185" fontId="7" fillId="9" borderId="0" xfId="755" applyNumberFormat="1" applyFont="1" applyFill="1" applyAlignment="1">
      <alignment horizontal="right" vertical="center"/>
    </xf>
    <xf numFmtId="49" fontId="19" fillId="0" borderId="7" xfId="755" applyNumberFormat="1" applyFont="1" applyBorder="1" applyAlignment="1">
      <alignment horizontal="center" vertical="center"/>
    </xf>
    <xf numFmtId="177" fontId="13" fillId="0" borderId="14" xfId="755" applyNumberFormat="1" applyFont="1" applyBorder="1" applyAlignment="1">
      <alignment horizontal="center" vertical="center"/>
    </xf>
    <xf numFmtId="0" fontId="17" fillId="0" borderId="0" xfId="755" applyFont="1" applyAlignment="1">
      <alignment vertical="center"/>
    </xf>
    <xf numFmtId="0" fontId="6" fillId="0" borderId="7" xfId="755" applyFont="1" applyBorder="1" applyAlignment="1">
      <alignment horizontal="center" vertical="center"/>
    </xf>
    <xf numFmtId="177" fontId="5" fillId="0" borderId="0" xfId="755" applyNumberFormat="1" applyFont="1" applyAlignment="1">
      <alignment horizontal="right" vertical="center"/>
    </xf>
    <xf numFmtId="0" fontId="7" fillId="0" borderId="0" xfId="755" applyFont="1" applyAlignment="1">
      <alignment vertical="center"/>
    </xf>
    <xf numFmtId="0" fontId="16" fillId="0" borderId="19" xfId="755" applyFont="1" applyBorder="1" applyAlignment="1">
      <alignment horizontal="center" vertical="center"/>
    </xf>
    <xf numFmtId="6" fontId="7" fillId="0" borderId="11" xfId="755" applyNumberFormat="1" applyFont="1" applyBorder="1" applyAlignment="1">
      <alignment horizontal="right" vertical="center"/>
    </xf>
    <xf numFmtId="0" fontId="7" fillId="0" borderId="24" xfId="755" applyFont="1" applyBorder="1" applyAlignment="1">
      <alignment horizontal="right" vertical="center"/>
    </xf>
    <xf numFmtId="0" fontId="6" fillId="0" borderId="19" xfId="755" applyFont="1" applyBorder="1" applyAlignment="1">
      <alignment horizontal="center" vertical="center"/>
    </xf>
    <xf numFmtId="0" fontId="12" fillId="0" borderId="0" xfId="755" applyFont="1" applyAlignment="1">
      <alignment horizontal="left" vertical="center"/>
    </xf>
    <xf numFmtId="0" fontId="16" fillId="16" borderId="53" xfId="755" applyFont="1" applyFill="1" applyBorder="1" applyAlignment="1">
      <alignment horizontal="center" vertical="center"/>
    </xf>
    <xf numFmtId="0" fontId="13" fillId="0" borderId="12" xfId="755" applyFont="1" applyBorder="1" applyAlignment="1">
      <alignment horizontal="center" vertical="center"/>
    </xf>
    <xf numFmtId="0" fontId="6" fillId="0" borderId="15" xfId="755" applyFont="1" applyBorder="1" applyAlignment="1">
      <alignment horizontal="center" vertical="center"/>
    </xf>
    <xf numFmtId="0" fontId="6" fillId="0" borderId="14" xfId="755" applyFont="1" applyBorder="1" applyAlignment="1">
      <alignment horizontal="center" vertical="center"/>
    </xf>
    <xf numFmtId="177" fontId="15" fillId="0" borderId="14" xfId="755" applyNumberFormat="1" applyFont="1" applyBorder="1" applyAlignment="1">
      <alignment horizontal="right" vertical="center"/>
    </xf>
    <xf numFmtId="49" fontId="18" fillId="0" borderId="0" xfId="755" applyNumberFormat="1" applyFont="1" applyAlignment="1">
      <alignment horizontal="center" vertical="center"/>
    </xf>
    <xf numFmtId="0" fontId="8" fillId="0" borderId="0" xfId="755" applyFont="1" applyAlignment="1">
      <alignment horizontal="left" vertical="center"/>
    </xf>
    <xf numFmtId="0" fontId="20" fillId="2" borderId="22" xfId="755" applyFont="1" applyFill="1" applyBorder="1" applyAlignment="1">
      <alignment horizontal="center" vertical="center"/>
    </xf>
    <xf numFmtId="0" fontId="20" fillId="2" borderId="24" xfId="755" applyFont="1" applyFill="1" applyBorder="1" applyAlignment="1">
      <alignment horizontal="center" vertical="center"/>
    </xf>
    <xf numFmtId="0" fontId="20" fillId="2" borderId="35" xfId="755" applyFont="1" applyFill="1" applyBorder="1" applyAlignment="1">
      <alignment horizontal="center" vertical="center"/>
    </xf>
    <xf numFmtId="0" fontId="22" fillId="4" borderId="22" xfId="755" applyFont="1" applyFill="1" applyBorder="1" applyAlignment="1">
      <alignment horizontal="center" vertical="center"/>
    </xf>
    <xf numFmtId="0" fontId="22" fillId="4" borderId="24" xfId="755" applyFont="1" applyFill="1" applyBorder="1" applyAlignment="1">
      <alignment horizontal="center" vertical="center"/>
    </xf>
    <xf numFmtId="0" fontId="22" fillId="4" borderId="35" xfId="755" applyFont="1" applyFill="1" applyBorder="1" applyAlignment="1">
      <alignment horizontal="center" vertical="center"/>
    </xf>
    <xf numFmtId="0" fontId="18" fillId="0" borderId="0" xfId="755" applyFont="1" applyAlignment="1">
      <alignment horizontal="left" vertical="center"/>
    </xf>
    <xf numFmtId="0" fontId="21" fillId="6" borderId="22" xfId="755" applyFont="1" applyFill="1" applyBorder="1" applyAlignment="1">
      <alignment horizontal="center" vertical="center"/>
    </xf>
    <xf numFmtId="0" fontId="21" fillId="6" borderId="24" xfId="755" applyFont="1" applyFill="1" applyBorder="1" applyAlignment="1">
      <alignment horizontal="center" vertical="center"/>
    </xf>
    <xf numFmtId="0" fontId="21" fillId="6" borderId="35" xfId="755" applyFont="1" applyFill="1" applyBorder="1" applyAlignment="1">
      <alignment horizontal="center" vertical="center"/>
    </xf>
    <xf numFmtId="0" fontId="22" fillId="11" borderId="22" xfId="755" applyFont="1" applyFill="1" applyBorder="1" applyAlignment="1">
      <alignment horizontal="center" vertical="center"/>
    </xf>
    <xf numFmtId="0" fontId="22" fillId="11" borderId="24" xfId="755" applyFont="1" applyFill="1" applyBorder="1" applyAlignment="1">
      <alignment horizontal="center" vertical="center"/>
    </xf>
    <xf numFmtId="0" fontId="22" fillId="11" borderId="35" xfId="755" applyFont="1" applyFill="1" applyBorder="1" applyAlignment="1">
      <alignment horizontal="center" vertical="center"/>
    </xf>
    <xf numFmtId="0" fontId="20" fillId="13" borderId="22" xfId="755" applyFont="1" applyFill="1" applyBorder="1" applyAlignment="1">
      <alignment horizontal="center" vertical="center"/>
    </xf>
    <xf numFmtId="0" fontId="20" fillId="13" borderId="24" xfId="755" applyFont="1" applyFill="1" applyBorder="1" applyAlignment="1">
      <alignment horizontal="center" vertical="center"/>
    </xf>
    <xf numFmtId="0" fontId="20" fillId="13" borderId="35" xfId="755" applyFont="1" applyFill="1" applyBorder="1" applyAlignment="1">
      <alignment horizontal="center" vertical="center"/>
    </xf>
    <xf numFmtId="0" fontId="22" fillId="12" borderId="22" xfId="755" applyFont="1" applyFill="1" applyBorder="1" applyAlignment="1">
      <alignment horizontal="center" vertical="center"/>
    </xf>
    <xf numFmtId="0" fontId="22" fillId="12" borderId="24" xfId="755" applyFont="1" applyFill="1" applyBorder="1" applyAlignment="1">
      <alignment horizontal="center" vertical="center"/>
    </xf>
    <xf numFmtId="0" fontId="22" fillId="12" borderId="35" xfId="755" applyFont="1" applyFill="1" applyBorder="1" applyAlignment="1">
      <alignment horizontal="center" vertical="center"/>
    </xf>
    <xf numFmtId="0" fontId="21" fillId="10" borderId="22" xfId="755" applyFont="1" applyFill="1" applyBorder="1" applyAlignment="1">
      <alignment horizontal="center" vertical="center"/>
    </xf>
    <xf numFmtId="0" fontId="21" fillId="10" borderId="24" xfId="755" applyFont="1" applyFill="1" applyBorder="1" applyAlignment="1">
      <alignment horizontal="center" vertical="center"/>
    </xf>
    <xf numFmtId="0" fontId="21" fillId="10" borderId="35" xfId="755" applyFont="1" applyFill="1" applyBorder="1" applyAlignment="1">
      <alignment horizontal="center" vertical="center"/>
    </xf>
    <xf numFmtId="0" fontId="20" fillId="3" borderId="22" xfId="755" applyFont="1" applyFill="1" applyBorder="1" applyAlignment="1">
      <alignment horizontal="center" vertical="center"/>
    </xf>
    <xf numFmtId="0" fontId="20" fillId="3" borderId="24" xfId="755" applyFont="1" applyFill="1" applyBorder="1" applyAlignment="1">
      <alignment horizontal="center" vertical="center"/>
    </xf>
    <xf numFmtId="0" fontId="20" fillId="3" borderId="35" xfId="755" applyFont="1" applyFill="1" applyBorder="1" applyAlignment="1">
      <alignment horizontal="center" vertical="center"/>
    </xf>
    <xf numFmtId="0" fontId="21" fillId="8" borderId="22" xfId="755" applyFont="1" applyFill="1" applyBorder="1" applyAlignment="1">
      <alignment horizontal="center" vertical="center"/>
    </xf>
    <xf numFmtId="0" fontId="21" fillId="8" borderId="24" xfId="755" applyFont="1" applyFill="1" applyBorder="1" applyAlignment="1">
      <alignment horizontal="center" vertical="center"/>
    </xf>
    <xf numFmtId="0" fontId="21" fillId="8" borderId="35" xfId="755" applyFont="1" applyFill="1" applyBorder="1" applyAlignment="1">
      <alignment horizontal="center" vertical="center"/>
    </xf>
    <xf numFmtId="0" fontId="22" fillId="5" borderId="22" xfId="755" applyFont="1" applyFill="1" applyBorder="1" applyAlignment="1">
      <alignment horizontal="center" vertical="center"/>
    </xf>
    <xf numFmtId="0" fontId="22" fillId="5" borderId="24" xfId="755" applyFont="1" applyFill="1" applyBorder="1" applyAlignment="1">
      <alignment horizontal="center" vertical="center"/>
    </xf>
    <xf numFmtId="0" fontId="22" fillId="5" borderId="35" xfId="755" applyFont="1" applyFill="1" applyBorder="1" applyAlignment="1">
      <alignment horizontal="center" vertical="center"/>
    </xf>
    <xf numFmtId="3" fontId="7" fillId="0" borderId="10" xfId="755" applyNumberFormat="1" applyFont="1" applyBorder="1" applyAlignment="1">
      <alignment horizontal="right" vertical="center"/>
    </xf>
    <xf numFmtId="176" fontId="5" fillId="0" borderId="22" xfId="755" applyNumberFormat="1" applyFont="1" applyBorder="1" applyAlignment="1">
      <alignment horizontal="right" vertical="center"/>
    </xf>
    <xf numFmtId="176" fontId="5" fillId="0" borderId="35" xfId="755" applyNumberFormat="1" applyFont="1" applyBorder="1" applyAlignment="1">
      <alignment horizontal="right" vertical="center"/>
    </xf>
    <xf numFmtId="186" fontId="30" fillId="4" borderId="48" xfId="755" quotePrefix="1" applyNumberFormat="1" applyFont="1" applyFill="1" applyBorder="1" applyAlignment="1">
      <alignment horizontal="right" vertical="center"/>
    </xf>
    <xf numFmtId="3" fontId="7" fillId="0" borderId="22" xfId="755" applyNumberFormat="1" applyFont="1" applyBorder="1" applyAlignment="1">
      <alignment horizontal="right" vertical="center"/>
    </xf>
    <xf numFmtId="3" fontId="7" fillId="0" borderId="24" xfId="755" applyNumberFormat="1" applyFont="1" applyBorder="1" applyAlignment="1">
      <alignment horizontal="right" vertical="center"/>
    </xf>
    <xf numFmtId="0" fontId="20" fillId="14" borderId="22" xfId="755" applyFont="1" applyFill="1" applyBorder="1" applyAlignment="1">
      <alignment horizontal="center" vertical="center"/>
    </xf>
    <xf numFmtId="0" fontId="20" fillId="14" borderId="24" xfId="755" applyFont="1" applyFill="1" applyBorder="1" applyAlignment="1">
      <alignment horizontal="center" vertical="center"/>
    </xf>
    <xf numFmtId="0" fontId="20" fillId="14" borderId="35" xfId="755" applyFont="1" applyFill="1" applyBorder="1" applyAlignment="1">
      <alignment horizontal="center" vertical="center"/>
    </xf>
    <xf numFmtId="0" fontId="20" fillId="6" borderId="22" xfId="755" applyFont="1" applyFill="1" applyBorder="1" applyAlignment="1">
      <alignment horizontal="center" vertical="center"/>
    </xf>
    <xf numFmtId="0" fontId="20" fillId="6" borderId="24" xfId="755" applyFont="1" applyFill="1" applyBorder="1" applyAlignment="1">
      <alignment horizontal="center" vertical="center"/>
    </xf>
    <xf numFmtId="0" fontId="20" fillId="6" borderId="35" xfId="755" applyFont="1" applyFill="1" applyBorder="1" applyAlignment="1">
      <alignment horizontal="center" vertical="center"/>
    </xf>
    <xf numFmtId="0" fontId="20" fillId="8" borderId="22" xfId="755" applyFont="1" applyFill="1" applyBorder="1" applyAlignment="1">
      <alignment horizontal="center" vertical="center"/>
    </xf>
    <xf numFmtId="0" fontId="20" fillId="8" borderId="24" xfId="755" applyFont="1" applyFill="1" applyBorder="1" applyAlignment="1">
      <alignment horizontal="center" vertical="center"/>
    </xf>
    <xf numFmtId="0" fontId="20" fillId="8" borderId="35" xfId="755" applyFont="1" applyFill="1" applyBorder="1" applyAlignment="1">
      <alignment horizontal="center" vertical="center"/>
    </xf>
    <xf numFmtId="0" fontId="13" fillId="0" borderId="24" xfId="755" applyFont="1" applyBorder="1" applyAlignment="1">
      <alignment horizontal="center" vertical="center"/>
    </xf>
    <xf numFmtId="0" fontId="12" fillId="0" borderId="22" xfId="755" applyFont="1" applyBorder="1" applyAlignment="1">
      <alignment horizontal="center" vertical="center"/>
    </xf>
    <xf numFmtId="0" fontId="12" fillId="0" borderId="19" xfId="755" applyFont="1" applyBorder="1" applyAlignment="1">
      <alignment horizontal="center" vertical="center"/>
    </xf>
    <xf numFmtId="0" fontId="13" fillId="0" borderId="50" xfId="755" applyFont="1" applyBorder="1" applyAlignment="1">
      <alignment horizontal="center" vertical="center" wrapText="1"/>
    </xf>
    <xf numFmtId="0" fontId="13" fillId="0" borderId="10" xfId="755" applyFont="1" applyBorder="1" applyAlignment="1">
      <alignment horizontal="center" vertical="center" wrapText="1"/>
    </xf>
    <xf numFmtId="0" fontId="13" fillId="0" borderId="49" xfId="755" applyFont="1" applyBorder="1" applyAlignment="1">
      <alignment horizontal="center" vertical="center" wrapText="1"/>
    </xf>
    <xf numFmtId="0" fontId="13" fillId="0" borderId="27" xfId="755" applyFont="1" applyBorder="1" applyAlignment="1">
      <alignment horizontal="center" vertical="center" wrapText="1"/>
    </xf>
    <xf numFmtId="0" fontId="13" fillId="0" borderId="13" xfId="755" applyFont="1" applyBorder="1" applyAlignment="1">
      <alignment horizontal="center" vertical="center" wrapText="1"/>
    </xf>
    <xf numFmtId="0" fontId="13" fillId="0" borderId="16" xfId="755" applyFont="1" applyBorder="1" applyAlignment="1">
      <alignment horizontal="center" vertical="center" wrapText="1"/>
    </xf>
    <xf numFmtId="6" fontId="7" fillId="0" borderId="51" xfId="755" applyNumberFormat="1" applyFont="1" applyBorder="1" applyAlignment="1">
      <alignment horizontal="right" vertical="center"/>
    </xf>
    <xf numFmtId="6" fontId="7" fillId="0" borderId="4" xfId="755" applyNumberFormat="1" applyFont="1" applyBorder="1" applyAlignment="1">
      <alignment horizontal="right" vertical="center"/>
    </xf>
    <xf numFmtId="179" fontId="16" fillId="0" borderId="52" xfId="755" applyNumberFormat="1" applyFont="1" applyBorder="1" applyAlignment="1">
      <alignment horizontal="center" vertical="center"/>
    </xf>
    <xf numFmtId="179" fontId="16" fillId="0" borderId="5" xfId="755" applyNumberFormat="1" applyFont="1" applyBorder="1" applyAlignment="1">
      <alignment horizontal="center" vertical="center"/>
    </xf>
    <xf numFmtId="186" fontId="30" fillId="0" borderId="48" xfId="755" quotePrefix="1" applyNumberFormat="1" applyFont="1" applyBorder="1" applyAlignment="1">
      <alignment horizontal="right" vertical="center"/>
    </xf>
    <xf numFmtId="0" fontId="36" fillId="0" borderId="0" xfId="755" applyFont="1" applyAlignment="1">
      <alignment horizontal="center" vertical="center"/>
    </xf>
  </cellXfs>
  <cellStyles count="756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7" builtinId="8" hidden="1"/>
    <cellStyle name="ハイパーリンク" xfId="59" builtinId="8" hidden="1"/>
    <cellStyle name="ハイパーリンク" xfId="61" builtinId="8" hidden="1"/>
    <cellStyle name="ハイパーリンク" xfId="63" builtinId="8" hidden="1"/>
    <cellStyle name="ハイパーリンク" xfId="65" builtinId="8" hidden="1"/>
    <cellStyle name="ハイパーリンク" xfId="67" builtinId="8" hidden="1"/>
    <cellStyle name="ハイパーリンク" xfId="69" builtinId="8" hidden="1"/>
    <cellStyle name="ハイパーリンク" xfId="71" builtinId="8" hidden="1"/>
    <cellStyle name="ハイパーリンク" xfId="73" builtinId="8" hidden="1"/>
    <cellStyle name="ハイパーリンク" xfId="75" builtinId="8" hidden="1"/>
    <cellStyle name="ハイパーリンク" xfId="77" builtinId="8" hidden="1"/>
    <cellStyle name="ハイパーリンク" xfId="79" builtinId="8" hidden="1"/>
    <cellStyle name="ハイパーリンク" xfId="81" builtinId="8" hidden="1"/>
    <cellStyle name="ハイパーリンク" xfId="83" builtinId="8" hidden="1"/>
    <cellStyle name="ハイパーリンク" xfId="85" builtinId="8" hidden="1"/>
    <cellStyle name="ハイパーリンク" xfId="87" builtinId="8" hidden="1"/>
    <cellStyle name="ハイパーリンク" xfId="89" builtinId="8" hidden="1"/>
    <cellStyle name="ハイパーリンク" xfId="91" builtinId="8" hidden="1"/>
    <cellStyle name="ハイパーリンク" xfId="93" builtinId="8" hidden="1"/>
    <cellStyle name="ハイパーリンク" xfId="95" builtinId="8" hidden="1"/>
    <cellStyle name="ハイパーリンク" xfId="97" builtinId="8" hidden="1"/>
    <cellStyle name="ハイパーリンク" xfId="99" builtinId="8" hidden="1"/>
    <cellStyle name="ハイパーリンク" xfId="101" builtinId="8" hidden="1"/>
    <cellStyle name="ハイパーリンク" xfId="103" builtinId="8" hidden="1"/>
    <cellStyle name="ハイパーリンク" xfId="105" builtinId="8" hidden="1"/>
    <cellStyle name="ハイパーリンク" xfId="107" builtinId="8" hidden="1"/>
    <cellStyle name="ハイパーリンク" xfId="109" builtinId="8" hidden="1"/>
    <cellStyle name="ハイパーリンク" xfId="111" builtinId="8" hidden="1"/>
    <cellStyle name="ハイパーリンク" xfId="113" builtinId="8" hidden="1"/>
    <cellStyle name="ハイパーリンク" xfId="115" builtinId="8" hidden="1"/>
    <cellStyle name="ハイパーリンク" xfId="117" builtinId="8" hidden="1"/>
    <cellStyle name="ハイパーリンク" xfId="119" builtinId="8" hidden="1"/>
    <cellStyle name="ハイパーリンク" xfId="121" builtinId="8" hidden="1"/>
    <cellStyle name="ハイパーリンク" xfId="123" builtinId="8" hidden="1"/>
    <cellStyle name="ハイパーリンク" xfId="125" builtinId="8" hidden="1"/>
    <cellStyle name="ハイパーリンク" xfId="127" builtinId="8" hidden="1"/>
    <cellStyle name="ハイパーリンク" xfId="129" builtinId="8" hidden="1"/>
    <cellStyle name="ハイパーリンク" xfId="131" builtinId="8" hidden="1"/>
    <cellStyle name="ハイパーリンク" xfId="133" builtinId="8" hidden="1"/>
    <cellStyle name="ハイパーリンク" xfId="135" builtinId="8" hidden="1"/>
    <cellStyle name="ハイパーリンク" xfId="137" builtinId="8" hidden="1"/>
    <cellStyle name="ハイパーリンク" xfId="139" builtinId="8" hidden="1"/>
    <cellStyle name="ハイパーリンク" xfId="141" builtinId="8" hidden="1"/>
    <cellStyle name="ハイパーリンク" xfId="143" builtinId="8" hidden="1"/>
    <cellStyle name="ハイパーリンク" xfId="145" builtinId="8" hidden="1"/>
    <cellStyle name="ハイパーリンク" xfId="147" builtinId="8" hidden="1"/>
    <cellStyle name="ハイパーリンク" xfId="149" builtinId="8" hidden="1"/>
    <cellStyle name="ハイパーリンク" xfId="151" builtinId="8" hidden="1"/>
    <cellStyle name="ハイパーリンク" xfId="153" builtinId="8" hidden="1"/>
    <cellStyle name="ハイパーリンク" xfId="155" builtinId="8" hidden="1"/>
    <cellStyle name="ハイパーリンク" xfId="157" builtinId="8" hidden="1"/>
    <cellStyle name="ハイパーリンク" xfId="159" builtinId="8" hidden="1"/>
    <cellStyle name="ハイパーリンク" xfId="161" builtinId="8" hidden="1"/>
    <cellStyle name="ハイパーリンク" xfId="163" builtinId="8" hidden="1"/>
    <cellStyle name="ハイパーリンク" xfId="165" builtinId="8" hidden="1"/>
    <cellStyle name="ハイパーリンク" xfId="167" builtinId="8" hidden="1"/>
    <cellStyle name="ハイパーリンク" xfId="169" builtinId="8" hidden="1"/>
    <cellStyle name="ハイパーリンク" xfId="171" builtinId="8" hidden="1"/>
    <cellStyle name="ハイパーリンク" xfId="173" builtinId="8" hidden="1"/>
    <cellStyle name="ハイパーリンク" xfId="175" builtinId="8" hidden="1"/>
    <cellStyle name="ハイパーリンク" xfId="177" builtinId="8" hidden="1"/>
    <cellStyle name="ハイパーリンク" xfId="179" builtinId="8" hidden="1"/>
    <cellStyle name="ハイパーリンク" xfId="181" builtinId="8" hidden="1"/>
    <cellStyle name="ハイパーリンク" xfId="183" builtinId="8" hidden="1"/>
    <cellStyle name="ハイパーリンク" xfId="185" builtinId="8" hidden="1"/>
    <cellStyle name="ハイパーリンク" xfId="187" builtinId="8" hidden="1"/>
    <cellStyle name="ハイパーリンク" xfId="189" builtinId="8" hidden="1"/>
    <cellStyle name="ハイパーリンク" xfId="191" builtinId="8" hidden="1"/>
    <cellStyle name="ハイパーリンク" xfId="193" builtinId="8" hidden="1"/>
    <cellStyle name="ハイパーリンク" xfId="195" builtinId="8" hidden="1"/>
    <cellStyle name="ハイパーリンク" xfId="197" builtinId="8" hidden="1"/>
    <cellStyle name="ハイパーリンク" xfId="199" builtinId="8" hidden="1"/>
    <cellStyle name="ハイパーリンク" xfId="201" builtinId="8" hidden="1"/>
    <cellStyle name="ハイパーリンク" xfId="203" builtinId="8" hidden="1"/>
    <cellStyle name="ハイパーリンク" xfId="205" builtinId="8" hidden="1"/>
    <cellStyle name="ハイパーリンク" xfId="207" builtinId="8" hidden="1"/>
    <cellStyle name="ハイパーリンク" xfId="209" builtinId="8" hidden="1"/>
    <cellStyle name="ハイパーリンク" xfId="211" builtinId="8" hidden="1"/>
    <cellStyle name="ハイパーリンク" xfId="213" builtinId="8" hidden="1"/>
    <cellStyle name="ハイパーリンク" xfId="215" builtinId="8" hidden="1"/>
    <cellStyle name="ハイパーリンク" xfId="217" builtinId="8" hidden="1"/>
    <cellStyle name="ハイパーリンク" xfId="219" builtinId="8" hidden="1"/>
    <cellStyle name="ハイパーリンク" xfId="221" builtinId="8" hidden="1"/>
    <cellStyle name="ハイパーリンク" xfId="223" builtinId="8" hidden="1"/>
    <cellStyle name="ハイパーリンク" xfId="225" builtinId="8" hidden="1"/>
    <cellStyle name="ハイパーリンク" xfId="227" builtinId="8" hidden="1"/>
    <cellStyle name="ハイパーリンク" xfId="229" builtinId="8" hidden="1"/>
    <cellStyle name="ハイパーリンク" xfId="231" builtinId="8" hidden="1"/>
    <cellStyle name="ハイパーリンク" xfId="233" builtinId="8" hidden="1"/>
    <cellStyle name="ハイパーリンク" xfId="235" builtinId="8" hidden="1"/>
    <cellStyle name="ハイパーリンク" xfId="237" builtinId="8" hidden="1"/>
    <cellStyle name="ハイパーリンク" xfId="239" builtinId="8" hidden="1"/>
    <cellStyle name="ハイパーリンク" xfId="241" builtinId="8" hidden="1"/>
    <cellStyle name="ハイパーリンク" xfId="243" builtinId="8" hidden="1"/>
    <cellStyle name="ハイパーリンク" xfId="245" builtinId="8" hidden="1"/>
    <cellStyle name="ハイパーリンク" xfId="247" builtinId="8" hidden="1"/>
    <cellStyle name="ハイパーリンク" xfId="249" builtinId="8" hidden="1"/>
    <cellStyle name="ハイパーリンク" xfId="251" builtinId="8" hidden="1"/>
    <cellStyle name="ハイパーリンク" xfId="253" builtinId="8" hidden="1"/>
    <cellStyle name="ハイパーリンク" xfId="255" builtinId="8" hidden="1"/>
    <cellStyle name="ハイパーリンク" xfId="257" builtinId="8" hidden="1"/>
    <cellStyle name="ハイパーリンク" xfId="259" builtinId="8" hidden="1"/>
    <cellStyle name="ハイパーリンク" xfId="261" builtinId="8" hidden="1"/>
    <cellStyle name="ハイパーリンク" xfId="263" builtinId="8" hidden="1"/>
    <cellStyle name="ハイパーリンク" xfId="265" builtinId="8" hidden="1"/>
    <cellStyle name="ハイパーリンク" xfId="267" builtinId="8" hidden="1"/>
    <cellStyle name="ハイパーリンク" xfId="269" builtinId="8" hidden="1"/>
    <cellStyle name="ハイパーリンク" xfId="271" builtinId="8" hidden="1"/>
    <cellStyle name="ハイパーリンク" xfId="273" builtinId="8" hidden="1"/>
    <cellStyle name="ハイパーリンク" xfId="275" builtinId="8" hidden="1"/>
    <cellStyle name="ハイパーリンク" xfId="277" builtinId="8" hidden="1"/>
    <cellStyle name="ハイパーリンク" xfId="279" builtinId="8" hidden="1"/>
    <cellStyle name="ハイパーリンク" xfId="281" builtinId="8" hidden="1"/>
    <cellStyle name="ハイパーリンク" xfId="283" builtinId="8" hidden="1"/>
    <cellStyle name="ハイパーリンク" xfId="285" builtinId="8" hidden="1"/>
    <cellStyle name="ハイパーリンク" xfId="287" builtinId="8" hidden="1"/>
    <cellStyle name="ハイパーリンク" xfId="289" builtinId="8" hidden="1"/>
    <cellStyle name="ハイパーリンク" xfId="291" builtinId="8" hidden="1"/>
    <cellStyle name="ハイパーリンク" xfId="293" builtinId="8" hidden="1"/>
    <cellStyle name="ハイパーリンク" xfId="295" builtinId="8" hidden="1"/>
    <cellStyle name="ハイパーリンク" xfId="297" builtinId="8" hidden="1"/>
    <cellStyle name="ハイパーリンク" xfId="299" builtinId="8" hidden="1"/>
    <cellStyle name="ハイパーリンク" xfId="301" builtinId="8" hidden="1"/>
    <cellStyle name="ハイパーリンク" xfId="303" builtinId="8" hidden="1"/>
    <cellStyle name="ハイパーリンク" xfId="305" builtinId="8" hidden="1"/>
    <cellStyle name="ハイパーリンク" xfId="307" builtinId="8" hidden="1"/>
    <cellStyle name="ハイパーリンク" xfId="309" builtinId="8" hidden="1"/>
    <cellStyle name="ハイパーリンク" xfId="311" builtinId="8" hidden="1"/>
    <cellStyle name="ハイパーリンク" xfId="313" builtinId="8" hidden="1"/>
    <cellStyle name="ハイパーリンク" xfId="315" builtinId="8" hidden="1"/>
    <cellStyle name="ハイパーリンク" xfId="317" builtinId="8" hidden="1"/>
    <cellStyle name="ハイパーリンク" xfId="319" builtinId="8" hidden="1"/>
    <cellStyle name="ハイパーリンク" xfId="321" builtinId="8" hidden="1"/>
    <cellStyle name="ハイパーリンク" xfId="323" builtinId="8" hidden="1"/>
    <cellStyle name="ハイパーリンク" xfId="325" builtinId="8" hidden="1"/>
    <cellStyle name="ハイパーリンク" xfId="327" builtinId="8" hidden="1"/>
    <cellStyle name="ハイパーリンク" xfId="329" builtinId="8" hidden="1"/>
    <cellStyle name="ハイパーリンク" xfId="331" builtinId="8" hidden="1"/>
    <cellStyle name="ハイパーリンク" xfId="333" builtinId="8" hidden="1"/>
    <cellStyle name="ハイパーリンク" xfId="335" builtinId="8" hidden="1"/>
    <cellStyle name="ハイパーリンク" xfId="337" builtinId="8" hidden="1"/>
    <cellStyle name="ハイパーリンク" xfId="339" builtinId="8" hidden="1"/>
    <cellStyle name="ハイパーリンク" xfId="341" builtinId="8" hidden="1"/>
    <cellStyle name="ハイパーリンク" xfId="343" builtinId="8" hidden="1"/>
    <cellStyle name="ハイパーリンク" xfId="345" builtinId="8" hidden="1"/>
    <cellStyle name="ハイパーリンク" xfId="347" builtinId="8" hidden="1"/>
    <cellStyle name="ハイパーリンク" xfId="349" builtinId="8" hidden="1"/>
    <cellStyle name="ハイパーリンク" xfId="351" builtinId="8" hidden="1"/>
    <cellStyle name="ハイパーリンク" xfId="353" builtinId="8" hidden="1"/>
    <cellStyle name="ハイパーリンク" xfId="355" builtinId="8" hidden="1"/>
    <cellStyle name="ハイパーリンク" xfId="357" builtinId="8" hidden="1"/>
    <cellStyle name="ハイパーリンク" xfId="359" builtinId="8" hidden="1"/>
    <cellStyle name="ハイパーリンク" xfId="361" builtinId="8" hidden="1"/>
    <cellStyle name="ハイパーリンク" xfId="363" builtinId="8" hidden="1"/>
    <cellStyle name="ハイパーリンク" xfId="365" builtinId="8" hidden="1"/>
    <cellStyle name="ハイパーリンク" xfId="367" builtinId="8" hidden="1"/>
    <cellStyle name="ハイパーリンク" xfId="369" builtinId="8" hidden="1"/>
    <cellStyle name="ハイパーリンク" xfId="371" builtinId="8" hidden="1"/>
    <cellStyle name="ハイパーリンク" xfId="373" builtinId="8" hidden="1"/>
    <cellStyle name="ハイパーリンク" xfId="375" builtinId="8" hidden="1"/>
    <cellStyle name="ハイパーリンク" xfId="377" builtinId="8" hidden="1"/>
    <cellStyle name="ハイパーリンク" xfId="379" builtinId="8" hidden="1"/>
    <cellStyle name="ハイパーリンク" xfId="381" builtinId="8" hidden="1"/>
    <cellStyle name="ハイパーリンク" xfId="383" builtinId="8" hidden="1"/>
    <cellStyle name="ハイパーリンク" xfId="385" builtinId="8" hidden="1"/>
    <cellStyle name="ハイパーリンク" xfId="387" builtinId="8" hidden="1"/>
    <cellStyle name="ハイパーリンク" xfId="389" builtinId="8" hidden="1"/>
    <cellStyle name="ハイパーリンク" xfId="391" builtinId="8" hidden="1"/>
    <cellStyle name="ハイパーリンク" xfId="393" builtinId="8" hidden="1"/>
    <cellStyle name="ハイパーリンク" xfId="395" builtinId="8" hidden="1"/>
    <cellStyle name="ハイパーリンク" xfId="397" builtinId="8" hidden="1"/>
    <cellStyle name="ハイパーリンク" xfId="399" builtinId="8" hidden="1"/>
    <cellStyle name="ハイパーリンク" xfId="401" builtinId="8" hidden="1"/>
    <cellStyle name="ハイパーリンク" xfId="403" builtinId="8" hidden="1"/>
    <cellStyle name="ハイパーリンク" xfId="405" builtinId="8" hidden="1"/>
    <cellStyle name="ハイパーリンク" xfId="407" builtinId="8" hidden="1"/>
    <cellStyle name="ハイパーリンク" xfId="409" builtinId="8" hidden="1"/>
    <cellStyle name="ハイパーリンク" xfId="411" builtinId="8" hidden="1"/>
    <cellStyle name="ハイパーリンク" xfId="413" builtinId="8" hidden="1"/>
    <cellStyle name="ハイパーリンク" xfId="415" builtinId="8" hidden="1"/>
    <cellStyle name="ハイパーリンク" xfId="417" builtinId="8" hidden="1"/>
    <cellStyle name="ハイパーリンク" xfId="419" builtinId="8" hidden="1"/>
    <cellStyle name="ハイパーリンク" xfId="421" builtinId="8" hidden="1"/>
    <cellStyle name="ハイパーリンク" xfId="423" builtinId="8" hidden="1"/>
    <cellStyle name="ハイパーリンク" xfId="425" builtinId="8" hidden="1"/>
    <cellStyle name="ハイパーリンク" xfId="427" builtinId="8" hidden="1"/>
    <cellStyle name="ハイパーリンク" xfId="429" builtinId="8" hidden="1"/>
    <cellStyle name="ハイパーリンク" xfId="431" builtinId="8" hidden="1"/>
    <cellStyle name="ハイパーリンク" xfId="433" builtinId="8" hidden="1"/>
    <cellStyle name="ハイパーリンク" xfId="435" builtinId="8" hidden="1"/>
    <cellStyle name="ハイパーリンク" xfId="437" builtinId="8" hidden="1"/>
    <cellStyle name="ハイパーリンク" xfId="439" builtinId="8" hidden="1"/>
    <cellStyle name="ハイパーリンク" xfId="441" builtinId="8" hidden="1"/>
    <cellStyle name="ハイパーリンク" xfId="443" builtinId="8" hidden="1"/>
    <cellStyle name="ハイパーリンク" xfId="445" builtinId="8" hidden="1"/>
    <cellStyle name="ハイパーリンク" xfId="447" builtinId="8" hidden="1"/>
    <cellStyle name="ハイパーリンク" xfId="449" builtinId="8" hidden="1"/>
    <cellStyle name="ハイパーリンク" xfId="451" builtinId="8" hidden="1"/>
    <cellStyle name="ハイパーリンク" xfId="453" builtinId="8" hidden="1"/>
    <cellStyle name="ハイパーリンク" xfId="455" builtinId="8" hidden="1"/>
    <cellStyle name="ハイパーリンク" xfId="457" builtinId="8" hidden="1"/>
    <cellStyle name="ハイパーリンク" xfId="459" builtinId="8" hidden="1"/>
    <cellStyle name="ハイパーリンク" xfId="461" builtinId="8" hidden="1"/>
    <cellStyle name="ハイパーリンク" xfId="463" builtinId="8" hidden="1"/>
    <cellStyle name="ハイパーリンク" xfId="465" builtinId="8" hidden="1"/>
    <cellStyle name="ハイパーリンク" xfId="467" builtinId="8" hidden="1"/>
    <cellStyle name="ハイパーリンク" xfId="469" builtinId="8" hidden="1"/>
    <cellStyle name="ハイパーリンク" xfId="471" builtinId="8" hidden="1"/>
    <cellStyle name="ハイパーリンク" xfId="473" builtinId="8" hidden="1"/>
    <cellStyle name="ハイパーリンク" xfId="475" builtinId="8" hidden="1"/>
    <cellStyle name="ハイパーリンク" xfId="477" builtinId="8" hidden="1"/>
    <cellStyle name="ハイパーリンク" xfId="479" builtinId="8" hidden="1"/>
    <cellStyle name="ハイパーリンク" xfId="481" builtinId="8" hidden="1"/>
    <cellStyle name="ハイパーリンク" xfId="483" builtinId="8" hidden="1"/>
    <cellStyle name="ハイパーリンク" xfId="485" builtinId="8" hidden="1"/>
    <cellStyle name="ハイパーリンク" xfId="487" builtinId="8" hidden="1"/>
    <cellStyle name="ハイパーリンク" xfId="489" builtinId="8" hidden="1"/>
    <cellStyle name="ハイパーリンク" xfId="491" builtinId="8" hidden="1"/>
    <cellStyle name="ハイパーリンク" xfId="493" builtinId="8" hidden="1"/>
    <cellStyle name="ハイパーリンク" xfId="495" builtinId="8" hidden="1"/>
    <cellStyle name="ハイパーリンク" xfId="497" builtinId="8" hidden="1"/>
    <cellStyle name="ハイパーリンク" xfId="499" builtinId="8" hidden="1"/>
    <cellStyle name="ハイパーリンク" xfId="501" builtinId="8" hidden="1"/>
    <cellStyle name="ハイパーリンク" xfId="503" builtinId="8" hidden="1"/>
    <cellStyle name="ハイパーリンク" xfId="505" builtinId="8" hidden="1"/>
    <cellStyle name="ハイパーリンク" xfId="507" builtinId="8" hidden="1"/>
    <cellStyle name="ハイパーリンク" xfId="509" builtinId="8" hidden="1"/>
    <cellStyle name="ハイパーリンク" xfId="511" builtinId="8" hidden="1"/>
    <cellStyle name="ハイパーリンク" xfId="513" builtinId="8" hidden="1"/>
    <cellStyle name="ハイパーリンク" xfId="515" builtinId="8" hidden="1"/>
    <cellStyle name="ハイパーリンク" xfId="517" builtinId="8" hidden="1"/>
    <cellStyle name="ハイパーリンク" xfId="519" builtinId="8" hidden="1"/>
    <cellStyle name="ハイパーリンク" xfId="521" builtinId="8" hidden="1"/>
    <cellStyle name="ハイパーリンク" xfId="523" builtinId="8" hidden="1"/>
    <cellStyle name="ハイパーリンク" xfId="525" builtinId="8" hidden="1"/>
    <cellStyle name="ハイパーリンク" xfId="527" builtinId="8" hidden="1"/>
    <cellStyle name="ハイパーリンク" xfId="529" builtinId="8" hidden="1"/>
    <cellStyle name="ハイパーリンク" xfId="531" builtinId="8" hidden="1"/>
    <cellStyle name="ハイパーリンク" xfId="533" builtinId="8" hidden="1"/>
    <cellStyle name="ハイパーリンク" xfId="535" builtinId="8" hidden="1"/>
    <cellStyle name="ハイパーリンク" xfId="537" builtinId="8" hidden="1"/>
    <cellStyle name="ハイパーリンク" xfId="539" builtinId="8" hidden="1"/>
    <cellStyle name="ハイパーリンク" xfId="541" builtinId="8" hidden="1"/>
    <cellStyle name="ハイパーリンク" xfId="543" builtinId="8" hidden="1"/>
    <cellStyle name="ハイパーリンク" xfId="545" builtinId="8" hidden="1"/>
    <cellStyle name="ハイパーリンク" xfId="547" builtinId="8" hidden="1"/>
    <cellStyle name="ハイパーリンク" xfId="549" builtinId="8" hidden="1"/>
    <cellStyle name="ハイパーリンク" xfId="551" builtinId="8" hidden="1"/>
    <cellStyle name="ハイパーリンク" xfId="553" builtinId="8" hidden="1"/>
    <cellStyle name="ハイパーリンク" xfId="555" builtinId="8" hidden="1"/>
    <cellStyle name="ハイパーリンク" xfId="557" builtinId="8" hidden="1"/>
    <cellStyle name="ハイパーリンク" xfId="559" builtinId="8" hidden="1"/>
    <cellStyle name="ハイパーリンク" xfId="561" builtinId="8" hidden="1"/>
    <cellStyle name="ハイパーリンク" xfId="563" builtinId="8" hidden="1"/>
    <cellStyle name="ハイパーリンク" xfId="565" builtinId="8" hidden="1"/>
    <cellStyle name="ハイパーリンク" xfId="567" builtinId="8" hidden="1"/>
    <cellStyle name="ハイパーリンク" xfId="569" builtinId="8" hidden="1"/>
    <cellStyle name="ハイパーリンク" xfId="571" builtinId="8" hidden="1"/>
    <cellStyle name="ハイパーリンク" xfId="573" builtinId="8" hidden="1"/>
    <cellStyle name="ハイパーリンク" xfId="575" builtinId="8" hidden="1"/>
    <cellStyle name="ハイパーリンク" xfId="577" builtinId="8" hidden="1"/>
    <cellStyle name="ハイパーリンク" xfId="579" builtinId="8" hidden="1"/>
    <cellStyle name="ハイパーリンク" xfId="581" builtinId="8" hidden="1"/>
    <cellStyle name="ハイパーリンク" xfId="583" builtinId="8" hidden="1"/>
    <cellStyle name="ハイパーリンク" xfId="585" builtinId="8" hidden="1"/>
    <cellStyle name="ハイパーリンク" xfId="587" builtinId="8" hidden="1"/>
    <cellStyle name="ハイパーリンク" xfId="589" builtinId="8" hidden="1"/>
    <cellStyle name="ハイパーリンク" xfId="591" builtinId="8" hidden="1"/>
    <cellStyle name="ハイパーリンク" xfId="593" builtinId="8" hidden="1"/>
    <cellStyle name="ハイパーリンク" xfId="595" builtinId="8" hidden="1"/>
    <cellStyle name="ハイパーリンク" xfId="597" builtinId="8" hidden="1"/>
    <cellStyle name="ハイパーリンク" xfId="599" builtinId="8" hidden="1"/>
    <cellStyle name="ハイパーリンク" xfId="601" builtinId="8" hidden="1"/>
    <cellStyle name="ハイパーリンク" xfId="603" builtinId="8" hidden="1"/>
    <cellStyle name="ハイパーリンク" xfId="605" builtinId="8" hidden="1"/>
    <cellStyle name="ハイパーリンク" xfId="607" builtinId="8" hidden="1"/>
    <cellStyle name="ハイパーリンク" xfId="609" builtinId="8" hidden="1"/>
    <cellStyle name="ハイパーリンク" xfId="611" builtinId="8" hidden="1"/>
    <cellStyle name="ハイパーリンク" xfId="613" builtinId="8" hidden="1"/>
    <cellStyle name="ハイパーリンク" xfId="615" builtinId="8" hidden="1"/>
    <cellStyle name="ハイパーリンク" xfId="617" builtinId="8" hidden="1"/>
    <cellStyle name="ハイパーリンク" xfId="619" builtinId="8" hidden="1"/>
    <cellStyle name="ハイパーリンク" xfId="621" builtinId="8" hidden="1"/>
    <cellStyle name="ハイパーリンク" xfId="623" builtinId="8" hidden="1"/>
    <cellStyle name="ハイパーリンク" xfId="625" builtinId="8" hidden="1"/>
    <cellStyle name="ハイパーリンク" xfId="627" builtinId="8" hidden="1"/>
    <cellStyle name="ハイパーリンク" xfId="629" builtinId="8" hidden="1"/>
    <cellStyle name="ハイパーリンク" xfId="631" builtinId="8" hidden="1"/>
    <cellStyle name="ハイパーリンク" xfId="633" builtinId="8" hidden="1"/>
    <cellStyle name="ハイパーリンク" xfId="635" builtinId="8" hidden="1"/>
    <cellStyle name="ハイパーリンク" xfId="637" builtinId="8" hidden="1"/>
    <cellStyle name="ハイパーリンク" xfId="639" builtinId="8" hidden="1"/>
    <cellStyle name="ハイパーリンク" xfId="641" builtinId="8" hidden="1"/>
    <cellStyle name="ハイパーリンク" xfId="643" builtinId="8" hidden="1"/>
    <cellStyle name="ハイパーリンク" xfId="645" builtinId="8" hidden="1"/>
    <cellStyle name="ハイパーリンク" xfId="647" builtinId="8" hidden="1"/>
    <cellStyle name="ハイパーリンク" xfId="649" builtinId="8" hidden="1"/>
    <cellStyle name="ハイパーリンク" xfId="651" builtinId="8" hidden="1"/>
    <cellStyle name="ハイパーリンク" xfId="653" builtinId="8" hidden="1"/>
    <cellStyle name="ハイパーリンク" xfId="655" builtinId="8" hidden="1"/>
    <cellStyle name="ハイパーリンク" xfId="657" builtinId="8" hidden="1"/>
    <cellStyle name="ハイパーリンク" xfId="659" builtinId="8" hidden="1"/>
    <cellStyle name="ハイパーリンク" xfId="661" builtinId="8" hidden="1"/>
    <cellStyle name="ハイパーリンク" xfId="663" builtinId="8" hidden="1"/>
    <cellStyle name="ハイパーリンク" xfId="665" builtinId="8" hidden="1"/>
    <cellStyle name="ハイパーリンク" xfId="667" builtinId="8" hidden="1"/>
    <cellStyle name="ハイパーリンク" xfId="669" builtinId="8" hidden="1"/>
    <cellStyle name="ハイパーリンク" xfId="671" builtinId="8" hidden="1"/>
    <cellStyle name="ハイパーリンク" xfId="673" builtinId="8" hidden="1"/>
    <cellStyle name="ハイパーリンク" xfId="675" builtinId="8" hidden="1"/>
    <cellStyle name="ハイパーリンク" xfId="677" builtinId="8" hidden="1"/>
    <cellStyle name="ハイパーリンク" xfId="679" builtinId="8" hidden="1"/>
    <cellStyle name="ハイパーリンク" xfId="681" builtinId="8" hidden="1"/>
    <cellStyle name="ハイパーリンク" xfId="683" builtinId="8" hidden="1"/>
    <cellStyle name="ハイパーリンク" xfId="685" builtinId="8" hidden="1"/>
    <cellStyle name="ハイパーリンク" xfId="687" builtinId="8" hidden="1"/>
    <cellStyle name="ハイパーリンク" xfId="689" builtinId="8" hidden="1"/>
    <cellStyle name="ハイパーリンク" xfId="691" builtinId="8" hidden="1"/>
    <cellStyle name="ハイパーリンク" xfId="693" builtinId="8" hidden="1"/>
    <cellStyle name="ハイパーリンク" xfId="695" builtinId="8" hidden="1"/>
    <cellStyle name="ハイパーリンク" xfId="697" builtinId="8" hidden="1"/>
    <cellStyle name="ハイパーリンク" xfId="699" builtinId="8" hidden="1"/>
    <cellStyle name="ハイパーリンク" xfId="701" builtinId="8" hidden="1"/>
    <cellStyle name="ハイパーリンク" xfId="703" builtinId="8" hidden="1"/>
    <cellStyle name="ハイパーリンク" xfId="705" builtinId="8" hidden="1"/>
    <cellStyle name="ハイパーリンク" xfId="707" builtinId="8" hidden="1"/>
    <cellStyle name="ハイパーリンク" xfId="709" builtinId="8" hidden="1"/>
    <cellStyle name="ハイパーリンク" xfId="711" builtinId="8" hidden="1"/>
    <cellStyle name="ハイパーリンク" xfId="713" builtinId="8" hidden="1"/>
    <cellStyle name="ハイパーリンク" xfId="715" builtinId="8" hidden="1"/>
    <cellStyle name="ハイパーリンク" xfId="717" builtinId="8" hidden="1"/>
    <cellStyle name="ハイパーリンク" xfId="719" builtinId="8" hidden="1"/>
    <cellStyle name="ハイパーリンク" xfId="721" builtinId="8" hidden="1"/>
    <cellStyle name="ハイパーリンク" xfId="723" builtinId="8" hidden="1"/>
    <cellStyle name="ハイパーリンク" xfId="725" builtinId="8" hidden="1"/>
    <cellStyle name="ハイパーリンク" xfId="727" builtinId="8" hidden="1"/>
    <cellStyle name="ハイパーリンク" xfId="729" builtinId="8" hidden="1"/>
    <cellStyle name="ハイパーリンク" xfId="731" builtinId="8" hidden="1"/>
    <cellStyle name="ハイパーリンク" xfId="733" builtinId="8" hidden="1"/>
    <cellStyle name="ハイパーリンク" xfId="735" builtinId="8" hidden="1"/>
    <cellStyle name="ハイパーリンク" xfId="737" builtinId="8" hidden="1"/>
    <cellStyle name="ハイパーリンク" xfId="739" builtinId="8" hidden="1"/>
    <cellStyle name="ハイパーリンク" xfId="741" builtinId="8" hidden="1"/>
    <cellStyle name="ハイパーリンク" xfId="743" builtinId="8" hidden="1"/>
    <cellStyle name="ハイパーリンク" xfId="745" builtinId="8" hidden="1"/>
    <cellStyle name="ハイパーリンク" xfId="747" builtinId="8" hidden="1"/>
    <cellStyle name="ハイパーリンク" xfId="749" builtinId="8" hidden="1"/>
    <cellStyle name="ハイパーリンク" xfId="751" builtinId="8" hidden="1"/>
    <cellStyle name="ハイパーリンク" xfId="753" builtinId="8" hidden="1"/>
    <cellStyle name="標準" xfId="0" builtinId="0"/>
    <cellStyle name="標準 2" xfId="755" xr:uid="{EF71B03A-DE1D-9B4A-BB6C-011979B91083}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  <cellStyle name="表示済みのハイパーリンク" xfId="64" builtinId="9" hidden="1"/>
    <cellStyle name="表示済みのハイパーリンク" xfId="66" builtinId="9" hidden="1"/>
    <cellStyle name="表示済みのハイパーリンク" xfId="68" builtinId="9" hidden="1"/>
    <cellStyle name="表示済みのハイパーリンク" xfId="70" builtinId="9" hidden="1"/>
    <cellStyle name="表示済みのハイパーリンク" xfId="72" builtinId="9" hidden="1"/>
    <cellStyle name="表示済みのハイパーリンク" xfId="74" builtinId="9" hidden="1"/>
    <cellStyle name="表示済みのハイパーリンク" xfId="76" builtinId="9" hidden="1"/>
    <cellStyle name="表示済みのハイパーリンク" xfId="78" builtinId="9" hidden="1"/>
    <cellStyle name="表示済みのハイパーリンク" xfId="80" builtinId="9" hidden="1"/>
    <cellStyle name="表示済みのハイパーリンク" xfId="82" builtinId="9" hidden="1"/>
    <cellStyle name="表示済みのハイパーリンク" xfId="84" builtinId="9" hidden="1"/>
    <cellStyle name="表示済みのハイパーリンク" xfId="86" builtinId="9" hidden="1"/>
    <cellStyle name="表示済みのハイパーリンク" xfId="88" builtinId="9" hidden="1"/>
    <cellStyle name="表示済みのハイパーリンク" xfId="90" builtinId="9" hidden="1"/>
    <cellStyle name="表示済みのハイパーリンク" xfId="92" builtinId="9" hidden="1"/>
    <cellStyle name="表示済みのハイパーリンク" xfId="94" builtinId="9" hidden="1"/>
    <cellStyle name="表示済みのハイパーリンク" xfId="96" builtinId="9" hidden="1"/>
    <cellStyle name="表示済みのハイパーリンク" xfId="98" builtinId="9" hidden="1"/>
    <cellStyle name="表示済みのハイパーリンク" xfId="100" builtinId="9" hidden="1"/>
    <cellStyle name="表示済みのハイパーリンク" xfId="102" builtinId="9" hidden="1"/>
    <cellStyle name="表示済みのハイパーリンク" xfId="104" builtinId="9" hidden="1"/>
    <cellStyle name="表示済みのハイパーリンク" xfId="106" builtinId="9" hidden="1"/>
    <cellStyle name="表示済みのハイパーリンク" xfId="108" builtinId="9" hidden="1"/>
    <cellStyle name="表示済みのハイパーリンク" xfId="110" builtinId="9" hidden="1"/>
    <cellStyle name="表示済みのハイパーリンク" xfId="112" builtinId="9" hidden="1"/>
    <cellStyle name="表示済みのハイパーリンク" xfId="114" builtinId="9" hidden="1"/>
    <cellStyle name="表示済みのハイパーリンク" xfId="116" builtinId="9" hidden="1"/>
    <cellStyle name="表示済みのハイパーリンク" xfId="118" builtinId="9" hidden="1"/>
    <cellStyle name="表示済みのハイパーリンク" xfId="120" builtinId="9" hidden="1"/>
    <cellStyle name="表示済みのハイパーリンク" xfId="122" builtinId="9" hidden="1"/>
    <cellStyle name="表示済みのハイパーリンク" xfId="124" builtinId="9" hidden="1"/>
    <cellStyle name="表示済みのハイパーリンク" xfId="126" builtinId="9" hidden="1"/>
    <cellStyle name="表示済みのハイパーリンク" xfId="128" builtinId="9" hidden="1"/>
    <cellStyle name="表示済みのハイパーリンク" xfId="130" builtinId="9" hidden="1"/>
    <cellStyle name="表示済みのハイパーリンク" xfId="132" builtinId="9" hidden="1"/>
    <cellStyle name="表示済みのハイパーリンク" xfId="134" builtinId="9" hidden="1"/>
    <cellStyle name="表示済みのハイパーリンク" xfId="136" builtinId="9" hidden="1"/>
    <cellStyle name="表示済みのハイパーリンク" xfId="138" builtinId="9" hidden="1"/>
    <cellStyle name="表示済みのハイパーリンク" xfId="140" builtinId="9" hidden="1"/>
    <cellStyle name="表示済みのハイパーリンク" xfId="142" builtinId="9" hidden="1"/>
    <cellStyle name="表示済みのハイパーリンク" xfId="144" builtinId="9" hidden="1"/>
    <cellStyle name="表示済みのハイパーリンク" xfId="146" builtinId="9" hidden="1"/>
    <cellStyle name="表示済みのハイパーリンク" xfId="148" builtinId="9" hidden="1"/>
    <cellStyle name="表示済みのハイパーリンク" xfId="150" builtinId="9" hidden="1"/>
    <cellStyle name="表示済みのハイパーリンク" xfId="152" builtinId="9" hidden="1"/>
    <cellStyle name="表示済みのハイパーリンク" xfId="154" builtinId="9" hidden="1"/>
    <cellStyle name="表示済みのハイパーリンク" xfId="156" builtinId="9" hidden="1"/>
    <cellStyle name="表示済みのハイパーリンク" xfId="158" builtinId="9" hidden="1"/>
    <cellStyle name="表示済みのハイパーリンク" xfId="160" builtinId="9" hidden="1"/>
    <cellStyle name="表示済みのハイパーリンク" xfId="162" builtinId="9" hidden="1"/>
    <cellStyle name="表示済みのハイパーリンク" xfId="164" builtinId="9" hidden="1"/>
    <cellStyle name="表示済みのハイパーリンク" xfId="166" builtinId="9" hidden="1"/>
    <cellStyle name="表示済みのハイパーリンク" xfId="168" builtinId="9" hidden="1"/>
    <cellStyle name="表示済みのハイパーリンク" xfId="170" builtinId="9" hidden="1"/>
    <cellStyle name="表示済みのハイパーリンク" xfId="172" builtinId="9" hidden="1"/>
    <cellStyle name="表示済みのハイパーリンク" xfId="174" builtinId="9" hidden="1"/>
    <cellStyle name="表示済みのハイパーリンク" xfId="176" builtinId="9" hidden="1"/>
    <cellStyle name="表示済みのハイパーリンク" xfId="178" builtinId="9" hidden="1"/>
    <cellStyle name="表示済みのハイパーリンク" xfId="180" builtinId="9" hidden="1"/>
    <cellStyle name="表示済みのハイパーリンク" xfId="182" builtinId="9" hidden="1"/>
    <cellStyle name="表示済みのハイパーリンク" xfId="184" builtinId="9" hidden="1"/>
    <cellStyle name="表示済みのハイパーリンク" xfId="186" builtinId="9" hidden="1"/>
    <cellStyle name="表示済みのハイパーリンク" xfId="188" builtinId="9" hidden="1"/>
    <cellStyle name="表示済みのハイパーリンク" xfId="190" builtinId="9" hidden="1"/>
    <cellStyle name="表示済みのハイパーリンク" xfId="192" builtinId="9" hidden="1"/>
    <cellStyle name="表示済みのハイパーリンク" xfId="194" builtinId="9" hidden="1"/>
    <cellStyle name="表示済みのハイパーリンク" xfId="196" builtinId="9" hidden="1"/>
    <cellStyle name="表示済みのハイパーリンク" xfId="198" builtinId="9" hidden="1"/>
    <cellStyle name="表示済みのハイパーリンク" xfId="200" builtinId="9" hidden="1"/>
    <cellStyle name="表示済みのハイパーリンク" xfId="202" builtinId="9" hidden="1"/>
    <cellStyle name="表示済みのハイパーリンク" xfId="204" builtinId="9" hidden="1"/>
    <cellStyle name="表示済みのハイパーリンク" xfId="206" builtinId="9" hidden="1"/>
    <cellStyle name="表示済みのハイパーリンク" xfId="208" builtinId="9" hidden="1"/>
    <cellStyle name="表示済みのハイパーリンク" xfId="210" builtinId="9" hidden="1"/>
    <cellStyle name="表示済みのハイパーリンク" xfId="212" builtinId="9" hidden="1"/>
    <cellStyle name="表示済みのハイパーリンク" xfId="214" builtinId="9" hidden="1"/>
    <cellStyle name="表示済みのハイパーリンク" xfId="216" builtinId="9" hidden="1"/>
    <cellStyle name="表示済みのハイパーリンク" xfId="218" builtinId="9" hidden="1"/>
    <cellStyle name="表示済みのハイパーリンク" xfId="220" builtinId="9" hidden="1"/>
    <cellStyle name="表示済みのハイパーリンク" xfId="222" builtinId="9" hidden="1"/>
    <cellStyle name="表示済みのハイパーリンク" xfId="224" builtinId="9" hidden="1"/>
    <cellStyle name="表示済みのハイパーリンク" xfId="226" builtinId="9" hidden="1"/>
    <cellStyle name="表示済みのハイパーリンク" xfId="228" builtinId="9" hidden="1"/>
    <cellStyle name="表示済みのハイパーリンク" xfId="230" builtinId="9" hidden="1"/>
    <cellStyle name="表示済みのハイパーリンク" xfId="232" builtinId="9" hidden="1"/>
    <cellStyle name="表示済みのハイパーリンク" xfId="234" builtinId="9" hidden="1"/>
    <cellStyle name="表示済みのハイパーリンク" xfId="236" builtinId="9" hidden="1"/>
    <cellStyle name="表示済みのハイパーリンク" xfId="238" builtinId="9" hidden="1"/>
    <cellStyle name="表示済みのハイパーリンク" xfId="240" builtinId="9" hidden="1"/>
    <cellStyle name="表示済みのハイパーリンク" xfId="242" builtinId="9" hidden="1"/>
    <cellStyle name="表示済みのハイパーリンク" xfId="244" builtinId="9" hidden="1"/>
    <cellStyle name="表示済みのハイパーリンク" xfId="246" builtinId="9" hidden="1"/>
    <cellStyle name="表示済みのハイパーリンク" xfId="248" builtinId="9" hidden="1"/>
    <cellStyle name="表示済みのハイパーリンク" xfId="250" builtinId="9" hidden="1"/>
    <cellStyle name="表示済みのハイパーリンク" xfId="252" builtinId="9" hidden="1"/>
    <cellStyle name="表示済みのハイパーリンク" xfId="254" builtinId="9" hidden="1"/>
    <cellStyle name="表示済みのハイパーリンク" xfId="256" builtinId="9" hidden="1"/>
    <cellStyle name="表示済みのハイパーリンク" xfId="258" builtinId="9" hidden="1"/>
    <cellStyle name="表示済みのハイパーリンク" xfId="260" builtinId="9" hidden="1"/>
    <cellStyle name="表示済みのハイパーリンク" xfId="262" builtinId="9" hidden="1"/>
    <cellStyle name="表示済みのハイパーリンク" xfId="264" builtinId="9" hidden="1"/>
    <cellStyle name="表示済みのハイパーリンク" xfId="266" builtinId="9" hidden="1"/>
    <cellStyle name="表示済みのハイパーリンク" xfId="268" builtinId="9" hidden="1"/>
    <cellStyle name="表示済みのハイパーリンク" xfId="270" builtinId="9" hidden="1"/>
    <cellStyle name="表示済みのハイパーリンク" xfId="272" builtinId="9" hidden="1"/>
    <cellStyle name="表示済みのハイパーリンク" xfId="274" builtinId="9" hidden="1"/>
    <cellStyle name="表示済みのハイパーリンク" xfId="276" builtinId="9" hidden="1"/>
    <cellStyle name="表示済みのハイパーリンク" xfId="278" builtinId="9" hidden="1"/>
    <cellStyle name="表示済みのハイパーリンク" xfId="280" builtinId="9" hidden="1"/>
    <cellStyle name="表示済みのハイパーリンク" xfId="282" builtinId="9" hidden="1"/>
    <cellStyle name="表示済みのハイパーリンク" xfId="284" builtinId="9" hidden="1"/>
    <cellStyle name="表示済みのハイパーリンク" xfId="286" builtinId="9" hidden="1"/>
    <cellStyle name="表示済みのハイパーリンク" xfId="288" builtinId="9" hidden="1"/>
    <cellStyle name="表示済みのハイパーリンク" xfId="290" builtinId="9" hidden="1"/>
    <cellStyle name="表示済みのハイパーリンク" xfId="292" builtinId="9" hidden="1"/>
    <cellStyle name="表示済みのハイパーリンク" xfId="294" builtinId="9" hidden="1"/>
    <cellStyle name="表示済みのハイパーリンク" xfId="296" builtinId="9" hidden="1"/>
    <cellStyle name="表示済みのハイパーリンク" xfId="298" builtinId="9" hidden="1"/>
    <cellStyle name="表示済みのハイパーリンク" xfId="300" builtinId="9" hidden="1"/>
    <cellStyle name="表示済みのハイパーリンク" xfId="302" builtinId="9" hidden="1"/>
    <cellStyle name="表示済みのハイパーリンク" xfId="304" builtinId="9" hidden="1"/>
    <cellStyle name="表示済みのハイパーリンク" xfId="306" builtinId="9" hidden="1"/>
    <cellStyle name="表示済みのハイパーリンク" xfId="308" builtinId="9" hidden="1"/>
    <cellStyle name="表示済みのハイパーリンク" xfId="310" builtinId="9" hidden="1"/>
    <cellStyle name="表示済みのハイパーリンク" xfId="312" builtinId="9" hidden="1"/>
    <cellStyle name="表示済みのハイパーリンク" xfId="314" builtinId="9" hidden="1"/>
    <cellStyle name="表示済みのハイパーリンク" xfId="316" builtinId="9" hidden="1"/>
    <cellStyle name="表示済みのハイパーリンク" xfId="318" builtinId="9" hidden="1"/>
    <cellStyle name="表示済みのハイパーリンク" xfId="320" builtinId="9" hidden="1"/>
    <cellStyle name="表示済みのハイパーリンク" xfId="322" builtinId="9" hidden="1"/>
    <cellStyle name="表示済みのハイパーリンク" xfId="324" builtinId="9" hidden="1"/>
    <cellStyle name="表示済みのハイパーリンク" xfId="326" builtinId="9" hidden="1"/>
    <cellStyle name="表示済みのハイパーリンク" xfId="328" builtinId="9" hidden="1"/>
    <cellStyle name="表示済みのハイパーリンク" xfId="330" builtinId="9" hidden="1"/>
    <cellStyle name="表示済みのハイパーリンク" xfId="332" builtinId="9" hidden="1"/>
    <cellStyle name="表示済みのハイパーリンク" xfId="334" builtinId="9" hidden="1"/>
    <cellStyle name="表示済みのハイパーリンク" xfId="336" builtinId="9" hidden="1"/>
    <cellStyle name="表示済みのハイパーリンク" xfId="338" builtinId="9" hidden="1"/>
    <cellStyle name="表示済みのハイパーリンク" xfId="340" builtinId="9" hidden="1"/>
    <cellStyle name="表示済みのハイパーリンク" xfId="342" builtinId="9" hidden="1"/>
    <cellStyle name="表示済みのハイパーリンク" xfId="344" builtinId="9" hidden="1"/>
    <cellStyle name="表示済みのハイパーリンク" xfId="346" builtinId="9" hidden="1"/>
    <cellStyle name="表示済みのハイパーリンク" xfId="348" builtinId="9" hidden="1"/>
    <cellStyle name="表示済みのハイパーリンク" xfId="350" builtinId="9" hidden="1"/>
    <cellStyle name="表示済みのハイパーリンク" xfId="352" builtinId="9" hidden="1"/>
    <cellStyle name="表示済みのハイパーリンク" xfId="354" builtinId="9" hidden="1"/>
    <cellStyle name="表示済みのハイパーリンク" xfId="356" builtinId="9" hidden="1"/>
    <cellStyle name="表示済みのハイパーリンク" xfId="358" builtinId="9" hidden="1"/>
    <cellStyle name="表示済みのハイパーリンク" xfId="360" builtinId="9" hidden="1"/>
    <cellStyle name="表示済みのハイパーリンク" xfId="362" builtinId="9" hidden="1"/>
    <cellStyle name="表示済みのハイパーリンク" xfId="364" builtinId="9" hidden="1"/>
    <cellStyle name="表示済みのハイパーリンク" xfId="366" builtinId="9" hidden="1"/>
    <cellStyle name="表示済みのハイパーリンク" xfId="368" builtinId="9" hidden="1"/>
    <cellStyle name="表示済みのハイパーリンク" xfId="370" builtinId="9" hidden="1"/>
    <cellStyle name="表示済みのハイパーリンク" xfId="372" builtinId="9" hidden="1"/>
    <cellStyle name="表示済みのハイパーリンク" xfId="374" builtinId="9" hidden="1"/>
    <cellStyle name="表示済みのハイパーリンク" xfId="376" builtinId="9" hidden="1"/>
    <cellStyle name="表示済みのハイパーリンク" xfId="378" builtinId="9" hidden="1"/>
    <cellStyle name="表示済みのハイパーリンク" xfId="380" builtinId="9" hidden="1"/>
    <cellStyle name="表示済みのハイパーリンク" xfId="382" builtinId="9" hidden="1"/>
    <cellStyle name="表示済みのハイパーリンク" xfId="384" builtinId="9" hidden="1"/>
    <cellStyle name="表示済みのハイパーリンク" xfId="386" builtinId="9" hidden="1"/>
    <cellStyle name="表示済みのハイパーリンク" xfId="388" builtinId="9" hidden="1"/>
    <cellStyle name="表示済みのハイパーリンク" xfId="390" builtinId="9" hidden="1"/>
    <cellStyle name="表示済みのハイパーリンク" xfId="392" builtinId="9" hidden="1"/>
    <cellStyle name="表示済みのハイパーリンク" xfId="394" builtinId="9" hidden="1"/>
    <cellStyle name="表示済みのハイパーリンク" xfId="396" builtinId="9" hidden="1"/>
    <cellStyle name="表示済みのハイパーリンク" xfId="398" builtinId="9" hidden="1"/>
    <cellStyle name="表示済みのハイパーリンク" xfId="400" builtinId="9" hidden="1"/>
    <cellStyle name="表示済みのハイパーリンク" xfId="402" builtinId="9" hidden="1"/>
    <cellStyle name="表示済みのハイパーリンク" xfId="404" builtinId="9" hidden="1"/>
    <cellStyle name="表示済みのハイパーリンク" xfId="406" builtinId="9" hidden="1"/>
    <cellStyle name="表示済みのハイパーリンク" xfId="408" builtinId="9" hidden="1"/>
    <cellStyle name="表示済みのハイパーリンク" xfId="410" builtinId="9" hidden="1"/>
    <cellStyle name="表示済みのハイパーリンク" xfId="412" builtinId="9" hidden="1"/>
    <cellStyle name="表示済みのハイパーリンク" xfId="414" builtinId="9" hidden="1"/>
    <cellStyle name="表示済みのハイパーリンク" xfId="416" builtinId="9" hidden="1"/>
    <cellStyle name="表示済みのハイパーリンク" xfId="418" builtinId="9" hidden="1"/>
    <cellStyle name="表示済みのハイパーリンク" xfId="420" builtinId="9" hidden="1"/>
    <cellStyle name="表示済みのハイパーリンク" xfId="422" builtinId="9" hidden="1"/>
    <cellStyle name="表示済みのハイパーリンク" xfId="424" builtinId="9" hidden="1"/>
    <cellStyle name="表示済みのハイパーリンク" xfId="426" builtinId="9" hidden="1"/>
    <cellStyle name="表示済みのハイパーリンク" xfId="428" builtinId="9" hidden="1"/>
    <cellStyle name="表示済みのハイパーリンク" xfId="430" builtinId="9" hidden="1"/>
    <cellStyle name="表示済みのハイパーリンク" xfId="432" builtinId="9" hidden="1"/>
    <cellStyle name="表示済みのハイパーリンク" xfId="434" builtinId="9" hidden="1"/>
    <cellStyle name="表示済みのハイパーリンク" xfId="436" builtinId="9" hidden="1"/>
    <cellStyle name="表示済みのハイパーリンク" xfId="438" builtinId="9" hidden="1"/>
    <cellStyle name="表示済みのハイパーリンク" xfId="440" builtinId="9" hidden="1"/>
    <cellStyle name="表示済みのハイパーリンク" xfId="442" builtinId="9" hidden="1"/>
    <cellStyle name="表示済みのハイパーリンク" xfId="444" builtinId="9" hidden="1"/>
    <cellStyle name="表示済みのハイパーリンク" xfId="446" builtinId="9" hidden="1"/>
    <cellStyle name="表示済みのハイパーリンク" xfId="448" builtinId="9" hidden="1"/>
    <cellStyle name="表示済みのハイパーリンク" xfId="450" builtinId="9" hidden="1"/>
    <cellStyle name="表示済みのハイパーリンク" xfId="452" builtinId="9" hidden="1"/>
    <cellStyle name="表示済みのハイパーリンク" xfId="454" builtinId="9" hidden="1"/>
    <cellStyle name="表示済みのハイパーリンク" xfId="456" builtinId="9" hidden="1"/>
    <cellStyle name="表示済みのハイパーリンク" xfId="458" builtinId="9" hidden="1"/>
    <cellStyle name="表示済みのハイパーリンク" xfId="460" builtinId="9" hidden="1"/>
    <cellStyle name="表示済みのハイパーリンク" xfId="462" builtinId="9" hidden="1"/>
    <cellStyle name="表示済みのハイパーリンク" xfId="464" builtinId="9" hidden="1"/>
    <cellStyle name="表示済みのハイパーリンク" xfId="466" builtinId="9" hidden="1"/>
    <cellStyle name="表示済みのハイパーリンク" xfId="468" builtinId="9" hidden="1"/>
    <cellStyle name="表示済みのハイパーリンク" xfId="470" builtinId="9" hidden="1"/>
    <cellStyle name="表示済みのハイパーリンク" xfId="472" builtinId="9" hidden="1"/>
    <cellStyle name="表示済みのハイパーリンク" xfId="474" builtinId="9" hidden="1"/>
    <cellStyle name="表示済みのハイパーリンク" xfId="476" builtinId="9" hidden="1"/>
    <cellStyle name="表示済みのハイパーリンク" xfId="478" builtinId="9" hidden="1"/>
    <cellStyle name="表示済みのハイパーリンク" xfId="480" builtinId="9" hidden="1"/>
    <cellStyle name="表示済みのハイパーリンク" xfId="482" builtinId="9" hidden="1"/>
    <cellStyle name="表示済みのハイパーリンク" xfId="484" builtinId="9" hidden="1"/>
    <cellStyle name="表示済みのハイパーリンク" xfId="486" builtinId="9" hidden="1"/>
    <cellStyle name="表示済みのハイパーリンク" xfId="488" builtinId="9" hidden="1"/>
    <cellStyle name="表示済みのハイパーリンク" xfId="490" builtinId="9" hidden="1"/>
    <cellStyle name="表示済みのハイパーリンク" xfId="492" builtinId="9" hidden="1"/>
    <cellStyle name="表示済みのハイパーリンク" xfId="494" builtinId="9" hidden="1"/>
    <cellStyle name="表示済みのハイパーリンク" xfId="496" builtinId="9" hidden="1"/>
    <cellStyle name="表示済みのハイパーリンク" xfId="498" builtinId="9" hidden="1"/>
    <cellStyle name="表示済みのハイパーリンク" xfId="500" builtinId="9" hidden="1"/>
    <cellStyle name="表示済みのハイパーリンク" xfId="502" builtinId="9" hidden="1"/>
    <cellStyle name="表示済みのハイパーリンク" xfId="504" builtinId="9" hidden="1"/>
    <cellStyle name="表示済みのハイパーリンク" xfId="506" builtinId="9" hidden="1"/>
    <cellStyle name="表示済みのハイパーリンク" xfId="508" builtinId="9" hidden="1"/>
    <cellStyle name="表示済みのハイパーリンク" xfId="510" builtinId="9" hidden="1"/>
    <cellStyle name="表示済みのハイパーリンク" xfId="512" builtinId="9" hidden="1"/>
    <cellStyle name="表示済みのハイパーリンク" xfId="514" builtinId="9" hidden="1"/>
    <cellStyle name="表示済みのハイパーリンク" xfId="516" builtinId="9" hidden="1"/>
    <cellStyle name="表示済みのハイパーリンク" xfId="518" builtinId="9" hidden="1"/>
    <cellStyle name="表示済みのハイパーリンク" xfId="520" builtinId="9" hidden="1"/>
    <cellStyle name="表示済みのハイパーリンク" xfId="522" builtinId="9" hidden="1"/>
    <cellStyle name="表示済みのハイパーリンク" xfId="524" builtinId="9" hidden="1"/>
    <cellStyle name="表示済みのハイパーリンク" xfId="526" builtinId="9" hidden="1"/>
    <cellStyle name="表示済みのハイパーリンク" xfId="528" builtinId="9" hidden="1"/>
    <cellStyle name="表示済みのハイパーリンク" xfId="530" builtinId="9" hidden="1"/>
    <cellStyle name="表示済みのハイパーリンク" xfId="532" builtinId="9" hidden="1"/>
    <cellStyle name="表示済みのハイパーリンク" xfId="534" builtinId="9" hidden="1"/>
    <cellStyle name="表示済みのハイパーリンク" xfId="536" builtinId="9" hidden="1"/>
    <cellStyle name="表示済みのハイパーリンク" xfId="538" builtinId="9" hidden="1"/>
    <cellStyle name="表示済みのハイパーリンク" xfId="540" builtinId="9" hidden="1"/>
    <cellStyle name="表示済みのハイパーリンク" xfId="542" builtinId="9" hidden="1"/>
    <cellStyle name="表示済みのハイパーリンク" xfId="544" builtinId="9" hidden="1"/>
    <cellStyle name="表示済みのハイパーリンク" xfId="546" builtinId="9" hidden="1"/>
    <cellStyle name="表示済みのハイパーリンク" xfId="548" builtinId="9" hidden="1"/>
    <cellStyle name="表示済みのハイパーリンク" xfId="550" builtinId="9" hidden="1"/>
    <cellStyle name="表示済みのハイパーリンク" xfId="552" builtinId="9" hidden="1"/>
    <cellStyle name="表示済みのハイパーリンク" xfId="554" builtinId="9" hidden="1"/>
    <cellStyle name="表示済みのハイパーリンク" xfId="556" builtinId="9" hidden="1"/>
    <cellStyle name="表示済みのハイパーリンク" xfId="558" builtinId="9" hidden="1"/>
    <cellStyle name="表示済みのハイパーリンク" xfId="560" builtinId="9" hidden="1"/>
    <cellStyle name="表示済みのハイパーリンク" xfId="562" builtinId="9" hidden="1"/>
    <cellStyle name="表示済みのハイパーリンク" xfId="564" builtinId="9" hidden="1"/>
    <cellStyle name="表示済みのハイパーリンク" xfId="566" builtinId="9" hidden="1"/>
    <cellStyle name="表示済みのハイパーリンク" xfId="568" builtinId="9" hidden="1"/>
    <cellStyle name="表示済みのハイパーリンク" xfId="570" builtinId="9" hidden="1"/>
    <cellStyle name="表示済みのハイパーリンク" xfId="572" builtinId="9" hidden="1"/>
    <cellStyle name="表示済みのハイパーリンク" xfId="574" builtinId="9" hidden="1"/>
    <cellStyle name="表示済みのハイパーリンク" xfId="576" builtinId="9" hidden="1"/>
    <cellStyle name="表示済みのハイパーリンク" xfId="578" builtinId="9" hidden="1"/>
    <cellStyle name="表示済みのハイパーリンク" xfId="580" builtinId="9" hidden="1"/>
    <cellStyle name="表示済みのハイパーリンク" xfId="582" builtinId="9" hidden="1"/>
    <cellStyle name="表示済みのハイパーリンク" xfId="584" builtinId="9" hidden="1"/>
    <cellStyle name="表示済みのハイパーリンク" xfId="586" builtinId="9" hidden="1"/>
    <cellStyle name="表示済みのハイパーリンク" xfId="588" builtinId="9" hidden="1"/>
    <cellStyle name="表示済みのハイパーリンク" xfId="590" builtinId="9" hidden="1"/>
    <cellStyle name="表示済みのハイパーリンク" xfId="592" builtinId="9" hidden="1"/>
    <cellStyle name="表示済みのハイパーリンク" xfId="594" builtinId="9" hidden="1"/>
    <cellStyle name="表示済みのハイパーリンク" xfId="596" builtinId="9" hidden="1"/>
    <cellStyle name="表示済みのハイパーリンク" xfId="598" builtinId="9" hidden="1"/>
    <cellStyle name="表示済みのハイパーリンク" xfId="600" builtinId="9" hidden="1"/>
    <cellStyle name="表示済みのハイパーリンク" xfId="602" builtinId="9" hidden="1"/>
    <cellStyle name="表示済みのハイパーリンク" xfId="604" builtinId="9" hidden="1"/>
    <cellStyle name="表示済みのハイパーリンク" xfId="606" builtinId="9" hidden="1"/>
    <cellStyle name="表示済みのハイパーリンク" xfId="608" builtinId="9" hidden="1"/>
    <cellStyle name="表示済みのハイパーリンク" xfId="610" builtinId="9" hidden="1"/>
    <cellStyle name="表示済みのハイパーリンク" xfId="612" builtinId="9" hidden="1"/>
    <cellStyle name="表示済みのハイパーリンク" xfId="614" builtinId="9" hidden="1"/>
    <cellStyle name="表示済みのハイパーリンク" xfId="616" builtinId="9" hidden="1"/>
    <cellStyle name="表示済みのハイパーリンク" xfId="618" builtinId="9" hidden="1"/>
    <cellStyle name="表示済みのハイパーリンク" xfId="620" builtinId="9" hidden="1"/>
    <cellStyle name="表示済みのハイパーリンク" xfId="622" builtinId="9" hidden="1"/>
    <cellStyle name="表示済みのハイパーリンク" xfId="624" builtinId="9" hidden="1"/>
    <cellStyle name="表示済みのハイパーリンク" xfId="626" builtinId="9" hidden="1"/>
    <cellStyle name="表示済みのハイパーリンク" xfId="628" builtinId="9" hidden="1"/>
    <cellStyle name="表示済みのハイパーリンク" xfId="630" builtinId="9" hidden="1"/>
    <cellStyle name="表示済みのハイパーリンク" xfId="632" builtinId="9" hidden="1"/>
    <cellStyle name="表示済みのハイパーリンク" xfId="634" builtinId="9" hidden="1"/>
    <cellStyle name="表示済みのハイパーリンク" xfId="636" builtinId="9" hidden="1"/>
    <cellStyle name="表示済みのハイパーリンク" xfId="638" builtinId="9" hidden="1"/>
    <cellStyle name="表示済みのハイパーリンク" xfId="640" builtinId="9" hidden="1"/>
    <cellStyle name="表示済みのハイパーリンク" xfId="642" builtinId="9" hidden="1"/>
    <cellStyle name="表示済みのハイパーリンク" xfId="644" builtinId="9" hidden="1"/>
    <cellStyle name="表示済みのハイパーリンク" xfId="646" builtinId="9" hidden="1"/>
    <cellStyle name="表示済みのハイパーリンク" xfId="648" builtinId="9" hidden="1"/>
    <cellStyle name="表示済みのハイパーリンク" xfId="650" builtinId="9" hidden="1"/>
    <cellStyle name="表示済みのハイパーリンク" xfId="652" builtinId="9" hidden="1"/>
    <cellStyle name="表示済みのハイパーリンク" xfId="654" builtinId="9" hidden="1"/>
    <cellStyle name="表示済みのハイパーリンク" xfId="656" builtinId="9" hidden="1"/>
    <cellStyle name="表示済みのハイパーリンク" xfId="658" builtinId="9" hidden="1"/>
    <cellStyle name="表示済みのハイパーリンク" xfId="660" builtinId="9" hidden="1"/>
    <cellStyle name="表示済みのハイパーリンク" xfId="662" builtinId="9" hidden="1"/>
    <cellStyle name="表示済みのハイパーリンク" xfId="664" builtinId="9" hidden="1"/>
    <cellStyle name="表示済みのハイパーリンク" xfId="666" builtinId="9" hidden="1"/>
    <cellStyle name="表示済みのハイパーリンク" xfId="668" builtinId="9" hidden="1"/>
    <cellStyle name="表示済みのハイパーリンク" xfId="670" builtinId="9" hidden="1"/>
    <cellStyle name="表示済みのハイパーリンク" xfId="672" builtinId="9" hidden="1"/>
    <cellStyle name="表示済みのハイパーリンク" xfId="674" builtinId="9" hidden="1"/>
    <cellStyle name="表示済みのハイパーリンク" xfId="676" builtinId="9" hidden="1"/>
    <cellStyle name="表示済みのハイパーリンク" xfId="678" builtinId="9" hidden="1"/>
    <cellStyle name="表示済みのハイパーリンク" xfId="680" builtinId="9" hidden="1"/>
    <cellStyle name="表示済みのハイパーリンク" xfId="682" builtinId="9" hidden="1"/>
    <cellStyle name="表示済みのハイパーリンク" xfId="684" builtinId="9" hidden="1"/>
    <cellStyle name="表示済みのハイパーリンク" xfId="686" builtinId="9" hidden="1"/>
    <cellStyle name="表示済みのハイパーリンク" xfId="688" builtinId="9" hidden="1"/>
    <cellStyle name="表示済みのハイパーリンク" xfId="690" builtinId="9" hidden="1"/>
    <cellStyle name="表示済みのハイパーリンク" xfId="692" builtinId="9" hidden="1"/>
    <cellStyle name="表示済みのハイパーリンク" xfId="694" builtinId="9" hidden="1"/>
    <cellStyle name="表示済みのハイパーリンク" xfId="696" builtinId="9" hidden="1"/>
    <cellStyle name="表示済みのハイパーリンク" xfId="698" builtinId="9" hidden="1"/>
    <cellStyle name="表示済みのハイパーリンク" xfId="700" builtinId="9" hidden="1"/>
    <cellStyle name="表示済みのハイパーリンク" xfId="702" builtinId="9" hidden="1"/>
    <cellStyle name="表示済みのハイパーリンク" xfId="704" builtinId="9" hidden="1"/>
    <cellStyle name="表示済みのハイパーリンク" xfId="706" builtinId="9" hidden="1"/>
    <cellStyle name="表示済みのハイパーリンク" xfId="708" builtinId="9" hidden="1"/>
    <cellStyle name="表示済みのハイパーリンク" xfId="710" builtinId="9" hidden="1"/>
    <cellStyle name="表示済みのハイパーリンク" xfId="712" builtinId="9" hidden="1"/>
    <cellStyle name="表示済みのハイパーリンク" xfId="714" builtinId="9" hidden="1"/>
    <cellStyle name="表示済みのハイパーリンク" xfId="716" builtinId="9" hidden="1"/>
    <cellStyle name="表示済みのハイパーリンク" xfId="718" builtinId="9" hidden="1"/>
    <cellStyle name="表示済みのハイパーリンク" xfId="720" builtinId="9" hidden="1"/>
    <cellStyle name="表示済みのハイパーリンク" xfId="722" builtinId="9" hidden="1"/>
    <cellStyle name="表示済みのハイパーリンク" xfId="724" builtinId="9" hidden="1"/>
    <cellStyle name="表示済みのハイパーリンク" xfId="726" builtinId="9" hidden="1"/>
    <cellStyle name="表示済みのハイパーリンク" xfId="728" builtinId="9" hidden="1"/>
    <cellStyle name="表示済みのハイパーリンク" xfId="730" builtinId="9" hidden="1"/>
    <cellStyle name="表示済みのハイパーリンク" xfId="732" builtinId="9" hidden="1"/>
    <cellStyle name="表示済みのハイパーリンク" xfId="734" builtinId="9" hidden="1"/>
    <cellStyle name="表示済みのハイパーリンク" xfId="736" builtinId="9" hidden="1"/>
    <cellStyle name="表示済みのハイパーリンク" xfId="738" builtinId="9" hidden="1"/>
    <cellStyle name="表示済みのハイパーリンク" xfId="740" builtinId="9" hidden="1"/>
    <cellStyle name="表示済みのハイパーリンク" xfId="742" builtinId="9" hidden="1"/>
    <cellStyle name="表示済みのハイパーリンク" xfId="744" builtinId="9" hidden="1"/>
    <cellStyle name="表示済みのハイパーリンク" xfId="746" builtinId="9" hidden="1"/>
    <cellStyle name="表示済みのハイパーリンク" xfId="748" builtinId="9" hidden="1"/>
    <cellStyle name="表示済みのハイパーリンク" xfId="750" builtinId="9" hidden="1"/>
    <cellStyle name="表示済みのハイパーリンク" xfId="752" builtinId="9" hidden="1"/>
    <cellStyle name="表示済みのハイパーリンク" xfId="754" builtinId="9" hidden="1"/>
  </cellStyles>
  <dxfs count="63"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3F3BB"/>
      <color rgb="FFD3F0F3"/>
      <color rgb="FFFF2600"/>
      <color rgb="FFFF9300"/>
      <color rgb="FFAB7942"/>
      <color rgb="FF005493"/>
      <color rgb="FF76D6FF"/>
      <color rgb="FFDAEEF3"/>
      <color rgb="FF0000D4"/>
      <color rgb="FF00905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57A79B-40D3-2346-A451-93A801601898}">
  <sheetPr>
    <pageSetUpPr fitToPage="1"/>
  </sheetPr>
  <dimension ref="A1:BF123"/>
  <sheetViews>
    <sheetView tabSelected="1" showRuler="0" view="pageLayout" zoomScale="80" zoomScalePageLayoutView="80" workbookViewId="0">
      <selection activeCell="N82" sqref="N82:T83"/>
    </sheetView>
  </sheetViews>
  <sheetFormatPr baseColWidth="10" defaultColWidth="3.625" defaultRowHeight="14" customHeight="1" outlineLevelRow="1"/>
  <cols>
    <col min="1" max="1" width="0.875" style="1" customWidth="1"/>
    <col min="2" max="2" width="4.75" style="2" customWidth="1"/>
    <col min="3" max="4" width="5.125" style="1" customWidth="1"/>
    <col min="5" max="6" width="4.75" style="1" customWidth="1"/>
    <col min="7" max="7" width="4.75" style="2" customWidth="1"/>
    <col min="8" max="22" width="4.75" style="1" customWidth="1"/>
    <col min="23" max="23" width="4.25" style="1" customWidth="1"/>
    <col min="24" max="28" width="3.375" style="1" customWidth="1"/>
    <col min="29" max="44" width="3.125" style="1" customWidth="1"/>
    <col min="45" max="16384" width="3.625" style="1"/>
  </cols>
  <sheetData>
    <row r="1" spans="2:35" ht="6.75" customHeight="1"/>
    <row r="2" spans="2:35" s="18" customFormat="1" ht="24" customHeight="1">
      <c r="B2" s="260" t="s">
        <v>129</v>
      </c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X2" s="253"/>
      <c r="Y2" s="252"/>
    </row>
    <row r="3" spans="2:35" s="3" customFormat="1" ht="6" customHeight="1" thickBot="1">
      <c r="B3" s="4"/>
      <c r="C3" s="33"/>
      <c r="D3" s="33"/>
      <c r="E3" s="33"/>
      <c r="F3" s="33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121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2:35" s="131" customFormat="1" ht="15" customHeight="1" thickBot="1">
      <c r="B4" s="238" t="s">
        <v>40</v>
      </c>
      <c r="D4" s="3"/>
      <c r="E4" s="3"/>
      <c r="F4" s="237"/>
      <c r="G4" s="251"/>
      <c r="H4" s="250"/>
      <c r="I4" s="250"/>
      <c r="J4" s="250"/>
      <c r="K4" s="249"/>
      <c r="L4" s="226" t="s">
        <v>4</v>
      </c>
      <c r="M4" s="225" t="s">
        <v>23</v>
      </c>
      <c r="N4" s="225" t="s">
        <v>24</v>
      </c>
      <c r="O4" s="224" t="s">
        <v>25</v>
      </c>
      <c r="P4" s="226">
        <v>120</v>
      </c>
      <c r="Q4" s="245">
        <v>130</v>
      </c>
      <c r="R4" s="225">
        <v>140</v>
      </c>
      <c r="S4" s="224">
        <v>150</v>
      </c>
      <c r="W4" s="200"/>
      <c r="X4" s="200"/>
      <c r="Y4" s="200"/>
      <c r="Z4" s="200"/>
      <c r="AA4" s="200"/>
      <c r="AB4" s="200"/>
      <c r="AC4" s="200"/>
      <c r="AD4" s="200"/>
    </row>
    <row r="5" spans="2:35" s="3" customFormat="1" ht="16" customHeight="1" thickBot="1">
      <c r="B5" s="214" t="s">
        <v>41</v>
      </c>
      <c r="C5" s="228" t="s">
        <v>115</v>
      </c>
      <c r="D5" s="228"/>
      <c r="E5" s="126" t="s">
        <v>52</v>
      </c>
      <c r="F5" s="244"/>
      <c r="G5" s="233">
        <v>3800</v>
      </c>
      <c r="H5" s="261" t="s">
        <v>151</v>
      </c>
      <c r="I5" s="262"/>
      <c r="J5" s="262"/>
      <c r="K5" s="263"/>
      <c r="L5" s="206"/>
      <c r="M5" s="205"/>
      <c r="N5" s="204"/>
      <c r="O5" s="203"/>
      <c r="P5" s="206"/>
      <c r="Q5" s="242"/>
      <c r="R5" s="205"/>
      <c r="S5" s="203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2:35" s="3" customFormat="1" ht="16" customHeight="1" thickBot="1">
      <c r="B6" s="232"/>
      <c r="C6" s="33"/>
      <c r="D6" s="33"/>
      <c r="E6" s="129"/>
      <c r="F6" s="244" t="s">
        <v>130</v>
      </c>
      <c r="G6" s="233">
        <v>2800</v>
      </c>
      <c r="H6" s="264" t="s">
        <v>152</v>
      </c>
      <c r="I6" s="265"/>
      <c r="J6" s="265"/>
      <c r="K6" s="266"/>
      <c r="L6" s="206"/>
      <c r="M6" s="205"/>
      <c r="N6" s="204"/>
      <c r="O6" s="203"/>
      <c r="P6" s="206"/>
      <c r="Q6" s="242"/>
      <c r="R6" s="205"/>
      <c r="S6" s="203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2:35" s="3" customFormat="1" ht="16" customHeight="1" thickBot="1">
      <c r="B7" s="232"/>
      <c r="C7" s="33"/>
      <c r="D7" s="33"/>
      <c r="E7" s="38"/>
      <c r="F7" s="231"/>
      <c r="G7" s="207">
        <f>SUM(L5:O7)*G5+SUM(P5:S7)*G6</f>
        <v>0</v>
      </c>
      <c r="H7" s="254" t="s">
        <v>38</v>
      </c>
      <c r="I7" s="255"/>
      <c r="J7" s="255"/>
      <c r="K7" s="256"/>
      <c r="L7" s="206"/>
      <c r="M7" s="205"/>
      <c r="N7" s="204"/>
      <c r="O7" s="203"/>
      <c r="P7" s="206"/>
      <c r="Q7" s="242"/>
      <c r="R7" s="205"/>
      <c r="S7" s="203"/>
      <c r="T7" s="4"/>
      <c r="U7" s="4"/>
      <c r="V7" s="4"/>
      <c r="W7" s="4"/>
      <c r="X7" s="4"/>
      <c r="Y7" s="4"/>
      <c r="Z7" s="4"/>
      <c r="AA7" s="4"/>
      <c r="AB7" s="4"/>
      <c r="AC7" s="4"/>
      <c r="AD7" s="4"/>
    </row>
    <row r="8" spans="2:35" s="3" customFormat="1" ht="6" customHeight="1" thickBot="1">
      <c r="B8" s="4"/>
      <c r="C8" s="33"/>
      <c r="D8" s="33"/>
      <c r="E8" s="33"/>
      <c r="F8" s="33"/>
      <c r="G8" s="43"/>
      <c r="H8" s="121"/>
      <c r="I8" s="121"/>
      <c r="J8" s="121"/>
      <c r="K8" s="121"/>
      <c r="L8" s="4"/>
      <c r="M8" s="4"/>
      <c r="N8" s="4"/>
      <c r="O8" s="4"/>
      <c r="P8" s="93"/>
      <c r="Q8" s="93"/>
      <c r="R8" s="4"/>
      <c r="S8" s="248"/>
      <c r="T8" s="121"/>
      <c r="U8" s="121"/>
      <c r="V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2:35" s="3" customFormat="1" ht="16" customHeight="1" thickBot="1">
      <c r="B9" s="214" t="s">
        <v>50</v>
      </c>
      <c r="C9" s="228" t="s">
        <v>133</v>
      </c>
      <c r="D9" s="228"/>
      <c r="E9" s="126" t="s">
        <v>52</v>
      </c>
      <c r="F9" s="244"/>
      <c r="G9" s="233">
        <v>3800</v>
      </c>
      <c r="H9" s="267" t="s">
        <v>153</v>
      </c>
      <c r="I9" s="268"/>
      <c r="J9" s="268"/>
      <c r="K9" s="269"/>
      <c r="L9" s="206"/>
      <c r="M9" s="205"/>
      <c r="N9" s="204"/>
      <c r="O9" s="203"/>
      <c r="P9" s="206"/>
      <c r="Q9" s="242"/>
      <c r="R9" s="205"/>
      <c r="S9" s="203"/>
      <c r="T9" s="4"/>
      <c r="U9" s="4"/>
      <c r="V9" s="4"/>
      <c r="W9" s="4"/>
      <c r="X9" s="4"/>
      <c r="Y9" s="4"/>
      <c r="Z9" s="4"/>
      <c r="AA9" s="4"/>
      <c r="AB9" s="4"/>
      <c r="AC9" s="4"/>
      <c r="AD9" s="4"/>
    </row>
    <row r="10" spans="2:35" s="3" customFormat="1" ht="16" customHeight="1" thickBot="1">
      <c r="B10" s="232"/>
      <c r="C10" s="33"/>
      <c r="D10" s="33"/>
      <c r="E10" s="129"/>
      <c r="F10" s="244" t="s">
        <v>130</v>
      </c>
      <c r="G10" s="233">
        <v>2800</v>
      </c>
      <c r="H10" s="270" t="s">
        <v>154</v>
      </c>
      <c r="I10" s="271"/>
      <c r="J10" s="271"/>
      <c r="K10" s="272"/>
      <c r="L10" s="206"/>
      <c r="M10" s="205"/>
      <c r="N10" s="204"/>
      <c r="O10" s="203"/>
      <c r="P10" s="206"/>
      <c r="Q10" s="242"/>
      <c r="R10" s="205"/>
      <c r="S10" s="203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</row>
    <row r="11" spans="2:35" s="3" customFormat="1" ht="16" customHeight="1" thickBot="1">
      <c r="B11" s="232"/>
      <c r="C11" s="33"/>
      <c r="D11" s="33"/>
      <c r="E11" s="38"/>
      <c r="F11" s="231"/>
      <c r="G11" s="207">
        <f>SUM(L9:O11)*G9+SUM(P9:S11)*G10</f>
        <v>0</v>
      </c>
      <c r="H11" s="254" t="s">
        <v>38</v>
      </c>
      <c r="I11" s="255"/>
      <c r="J11" s="255"/>
      <c r="K11" s="256"/>
      <c r="L11" s="206"/>
      <c r="M11" s="205"/>
      <c r="N11" s="204"/>
      <c r="O11" s="203"/>
      <c r="P11" s="206"/>
      <c r="Q11" s="242"/>
      <c r="R11" s="205"/>
      <c r="S11" s="203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</row>
    <row r="12" spans="2:35" s="3" customFormat="1" ht="6" customHeight="1" thickBot="1">
      <c r="B12" s="4"/>
      <c r="C12" s="33"/>
      <c r="D12" s="33"/>
      <c r="E12" s="33"/>
      <c r="F12" s="33"/>
      <c r="G12" s="43"/>
      <c r="H12" s="121"/>
      <c r="I12" s="121"/>
      <c r="J12" s="121"/>
      <c r="K12" s="121"/>
      <c r="L12" s="4"/>
      <c r="M12" s="4"/>
      <c r="N12" s="4"/>
      <c r="O12" s="4"/>
      <c r="P12" s="93"/>
      <c r="Q12" s="93"/>
      <c r="R12" s="4"/>
      <c r="S12" s="248"/>
      <c r="T12" s="121"/>
      <c r="U12" s="121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</row>
    <row r="13" spans="2:35" s="3" customFormat="1" ht="16" customHeight="1" thickBot="1">
      <c r="B13" s="214" t="s">
        <v>51</v>
      </c>
      <c r="C13" s="228" t="s">
        <v>134</v>
      </c>
      <c r="D13" s="228"/>
      <c r="E13" s="126" t="s">
        <v>52</v>
      </c>
      <c r="F13" s="244"/>
      <c r="G13" s="233">
        <v>3800</v>
      </c>
      <c r="H13" s="273" t="s">
        <v>107</v>
      </c>
      <c r="I13" s="274"/>
      <c r="J13" s="274"/>
      <c r="K13" s="275"/>
      <c r="L13" s="206"/>
      <c r="M13" s="205"/>
      <c r="N13" s="204"/>
      <c r="O13" s="203"/>
      <c r="P13" s="206"/>
      <c r="Q13" s="242"/>
      <c r="R13" s="205"/>
      <c r="S13" s="203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</row>
    <row r="14" spans="2:35" s="3" customFormat="1" ht="16" customHeight="1" thickBot="1">
      <c r="B14" s="232"/>
      <c r="C14" s="33"/>
      <c r="D14" s="33"/>
      <c r="E14" s="129"/>
      <c r="F14" s="244" t="s">
        <v>130</v>
      </c>
      <c r="G14" s="233">
        <v>2800</v>
      </c>
      <c r="H14" s="276" t="s">
        <v>131</v>
      </c>
      <c r="I14" s="277"/>
      <c r="J14" s="277"/>
      <c r="K14" s="278"/>
      <c r="L14" s="206"/>
      <c r="M14" s="205"/>
      <c r="N14" s="204"/>
      <c r="O14" s="203"/>
      <c r="P14" s="206"/>
      <c r="Q14" s="242"/>
      <c r="R14" s="205"/>
      <c r="S14" s="203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</row>
    <row r="15" spans="2:35" s="3" customFormat="1" ht="16" customHeight="1" thickBot="1">
      <c r="B15" s="232"/>
      <c r="C15" s="33"/>
      <c r="D15" s="33"/>
      <c r="E15" s="38"/>
      <c r="F15" s="231"/>
      <c r="G15" s="207">
        <f>SUM(L13:O15)*G13+SUM(P13:S15)*G14</f>
        <v>0</v>
      </c>
      <c r="H15" s="254" t="s">
        <v>38</v>
      </c>
      <c r="I15" s="255"/>
      <c r="J15" s="255"/>
      <c r="K15" s="256"/>
      <c r="L15" s="206"/>
      <c r="M15" s="205"/>
      <c r="N15" s="204"/>
      <c r="O15" s="203"/>
      <c r="P15" s="206"/>
      <c r="Q15" s="242"/>
      <c r="R15" s="205"/>
      <c r="S15" s="203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</row>
    <row r="16" spans="2:35" s="3" customFormat="1" ht="6" customHeight="1" thickBot="1">
      <c r="B16" s="4"/>
      <c r="C16" s="33"/>
      <c r="D16" s="33"/>
      <c r="E16" s="33"/>
      <c r="F16" s="33"/>
      <c r="G16" s="43"/>
      <c r="H16" s="121"/>
      <c r="I16" s="121"/>
      <c r="J16" s="121"/>
      <c r="K16" s="121"/>
      <c r="L16" s="4"/>
      <c r="M16" s="4"/>
      <c r="N16" s="4"/>
      <c r="O16" s="4"/>
      <c r="P16" s="93"/>
      <c r="Q16" s="93"/>
      <c r="R16" s="4"/>
      <c r="S16" s="248"/>
      <c r="T16" s="121"/>
      <c r="U16" s="121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</row>
    <row r="17" spans="2:35" s="3" customFormat="1" ht="16" customHeight="1" thickBot="1">
      <c r="B17" s="214" t="s">
        <v>62</v>
      </c>
      <c r="C17" s="228" t="s">
        <v>132</v>
      </c>
      <c r="D17" s="228"/>
      <c r="E17" s="126" t="s">
        <v>106</v>
      </c>
      <c r="F17" s="244"/>
      <c r="G17" s="233">
        <v>3800</v>
      </c>
      <c r="H17" s="279" t="s">
        <v>122</v>
      </c>
      <c r="I17" s="280"/>
      <c r="J17" s="280"/>
      <c r="K17" s="281"/>
      <c r="L17" s="206"/>
      <c r="M17" s="205"/>
      <c r="N17" s="204"/>
      <c r="O17" s="203"/>
      <c r="P17" s="247"/>
      <c r="Q17" s="242"/>
      <c r="R17" s="205"/>
      <c r="S17" s="203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2:35" s="3" customFormat="1" ht="16" customHeight="1" thickBot="1">
      <c r="B18" s="232"/>
      <c r="C18" s="33"/>
      <c r="D18" s="33"/>
      <c r="E18" s="129"/>
      <c r="F18" s="244" t="s">
        <v>135</v>
      </c>
      <c r="G18" s="233">
        <v>2800</v>
      </c>
      <c r="H18" s="257" t="s">
        <v>155</v>
      </c>
      <c r="I18" s="258"/>
      <c r="J18" s="258"/>
      <c r="K18" s="259"/>
      <c r="L18" s="206"/>
      <c r="M18" s="205"/>
      <c r="N18" s="204"/>
      <c r="O18" s="203"/>
      <c r="P18" s="247"/>
      <c r="Q18" s="242"/>
      <c r="R18" s="205"/>
      <c r="S18" s="203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2:35" s="3" customFormat="1" ht="16" customHeight="1" thickBot="1">
      <c r="B19" s="232"/>
      <c r="C19" s="33"/>
      <c r="D19" s="33"/>
      <c r="E19" s="38"/>
      <c r="F19" s="231"/>
      <c r="G19" s="207">
        <f>SUM(L17:O19)*G17+SUM(Q17:S19)*G18</f>
        <v>0</v>
      </c>
      <c r="H19" s="254" t="s">
        <v>38</v>
      </c>
      <c r="I19" s="255"/>
      <c r="J19" s="255"/>
      <c r="K19" s="256"/>
      <c r="L19" s="206"/>
      <c r="M19" s="205"/>
      <c r="N19" s="204"/>
      <c r="O19" s="203"/>
      <c r="P19" s="247"/>
      <c r="Q19" s="242"/>
      <c r="R19" s="205"/>
      <c r="S19" s="203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spans="2:35" s="3" customFormat="1" ht="6" customHeight="1" thickBot="1">
      <c r="B20" s="4"/>
      <c r="C20" s="33"/>
      <c r="D20" s="33"/>
      <c r="E20" s="33"/>
      <c r="F20" s="33"/>
      <c r="G20" s="43"/>
      <c r="H20" s="121"/>
      <c r="I20" s="121"/>
      <c r="J20" s="121"/>
      <c r="K20" s="121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121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</row>
    <row r="21" spans="2:35" s="3" customFormat="1" ht="16" customHeight="1" thickBot="1">
      <c r="B21" s="156" t="s">
        <v>48</v>
      </c>
      <c r="C21" s="33"/>
      <c r="D21" s="33"/>
      <c r="E21" s="33"/>
      <c r="F21" s="33"/>
      <c r="G21" s="43"/>
      <c r="H21" s="121"/>
      <c r="I21" s="121"/>
      <c r="J21" s="121"/>
      <c r="K21" s="121"/>
      <c r="L21" s="226" t="s">
        <v>136</v>
      </c>
      <c r="M21" s="245" t="s">
        <v>4</v>
      </c>
      <c r="N21" s="225" t="s">
        <v>23</v>
      </c>
      <c r="O21" s="225" t="s">
        <v>24</v>
      </c>
      <c r="P21" s="224" t="s">
        <v>31</v>
      </c>
      <c r="Q21" s="121"/>
      <c r="R21" s="121"/>
      <c r="S21" s="121"/>
      <c r="T21" s="121"/>
      <c r="U21" s="121"/>
      <c r="V21" s="121"/>
      <c r="W21" s="4"/>
      <c r="X21" s="121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</row>
    <row r="22" spans="2:35" s="3" customFormat="1" ht="16" customHeight="1" thickBot="1">
      <c r="B22" s="214" t="s">
        <v>63</v>
      </c>
      <c r="C22" s="228" t="s">
        <v>115</v>
      </c>
      <c r="D22" s="228"/>
      <c r="E22" s="126"/>
      <c r="F22" s="244" t="s">
        <v>94</v>
      </c>
      <c r="G22" s="233">
        <v>4800</v>
      </c>
      <c r="H22" s="254" t="s">
        <v>38</v>
      </c>
      <c r="I22" s="255"/>
      <c r="J22" s="255"/>
      <c r="K22" s="256"/>
      <c r="L22" s="206"/>
      <c r="M22" s="242"/>
      <c r="N22" s="205"/>
      <c r="O22" s="204"/>
      <c r="P22" s="203"/>
      <c r="Q22" s="121"/>
      <c r="R22" s="121"/>
      <c r="S22" s="121"/>
      <c r="T22" s="121"/>
      <c r="U22" s="121"/>
      <c r="V22" s="121"/>
      <c r="W22" s="8"/>
      <c r="X22" s="4"/>
      <c r="Y22" s="4"/>
      <c r="Z22" s="4"/>
      <c r="AA22" s="4"/>
      <c r="AB22" s="4"/>
      <c r="AC22" s="4"/>
      <c r="AD22" s="4"/>
      <c r="AE22" s="4"/>
      <c r="AF22" s="4"/>
      <c r="AG22" s="4"/>
    </row>
    <row r="23" spans="2:35" s="3" customFormat="1" ht="16" customHeight="1" thickBot="1">
      <c r="B23" s="232"/>
      <c r="C23" s="246"/>
      <c r="D23" s="33"/>
      <c r="E23" s="285"/>
      <c r="F23" s="285"/>
      <c r="G23" s="243"/>
      <c r="H23" s="282" t="s">
        <v>156</v>
      </c>
      <c r="I23" s="283"/>
      <c r="J23" s="283"/>
      <c r="K23" s="284"/>
      <c r="L23" s="206"/>
      <c r="M23" s="242"/>
      <c r="N23" s="205"/>
      <c r="O23" s="204"/>
      <c r="P23" s="203"/>
      <c r="Q23" s="121"/>
      <c r="R23" s="121"/>
      <c r="S23" s="121"/>
      <c r="T23" s="121"/>
      <c r="U23" s="121"/>
      <c r="V23" s="121"/>
      <c r="W23" s="8"/>
      <c r="X23" s="4"/>
      <c r="Y23" s="4"/>
      <c r="Z23" s="4"/>
      <c r="AA23" s="4"/>
      <c r="AB23" s="4"/>
      <c r="AC23" s="4"/>
      <c r="AD23" s="4"/>
      <c r="AE23" s="4"/>
      <c r="AF23" s="4"/>
      <c r="AG23" s="4"/>
    </row>
    <row r="24" spans="2:35" s="3" customFormat="1" ht="16" customHeight="1" thickBot="1">
      <c r="B24" s="232"/>
      <c r="C24" s="246"/>
      <c r="D24" s="33"/>
      <c r="E24" s="38"/>
      <c r="F24" s="231"/>
      <c r="G24" s="207">
        <f>SUM(L22:P24)*G22</f>
        <v>0</v>
      </c>
      <c r="H24" s="276" t="s">
        <v>108</v>
      </c>
      <c r="I24" s="277"/>
      <c r="J24" s="277"/>
      <c r="K24" s="278"/>
      <c r="L24" s="206"/>
      <c r="M24" s="242"/>
      <c r="N24" s="205"/>
      <c r="O24" s="204"/>
      <c r="P24" s="203"/>
      <c r="Q24" s="4"/>
      <c r="R24" s="4"/>
      <c r="S24" s="121"/>
      <c r="T24" s="121"/>
      <c r="U24" s="121"/>
      <c r="V24" s="121"/>
      <c r="W24" s="8"/>
      <c r="X24" s="4"/>
      <c r="Y24" s="4"/>
      <c r="Z24" s="4"/>
      <c r="AA24" s="4"/>
      <c r="AB24" s="4"/>
      <c r="AC24" s="4"/>
      <c r="AD24" s="4"/>
      <c r="AE24" s="4"/>
      <c r="AF24" s="4"/>
      <c r="AG24" s="4"/>
    </row>
    <row r="25" spans="2:35" s="3" customFormat="1" ht="6" customHeight="1" thickBot="1">
      <c r="B25" s="4"/>
      <c r="C25" s="246"/>
      <c r="D25" s="33"/>
      <c r="E25" s="33"/>
      <c r="F25" s="33"/>
      <c r="G25" s="43"/>
      <c r="H25" s="121"/>
      <c r="I25" s="121"/>
      <c r="J25" s="121"/>
      <c r="K25" s="121"/>
      <c r="L25" s="4"/>
      <c r="M25" s="4"/>
      <c r="N25" s="4"/>
      <c r="O25" s="4"/>
      <c r="P25" s="4"/>
      <c r="Q25" s="121"/>
      <c r="R25" s="121"/>
      <c r="S25" s="4"/>
      <c r="T25" s="4"/>
      <c r="U25" s="4"/>
      <c r="V25" s="4"/>
      <c r="W25" s="4"/>
      <c r="X25" s="121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</row>
    <row r="26" spans="2:35" s="3" customFormat="1" ht="16" customHeight="1" thickBot="1">
      <c r="B26" s="156" t="s">
        <v>48</v>
      </c>
      <c r="C26" s="246"/>
      <c r="D26" s="33"/>
      <c r="E26" s="33"/>
      <c r="F26" s="33"/>
      <c r="G26" s="43"/>
      <c r="H26" s="121"/>
      <c r="I26" s="121"/>
      <c r="J26" s="121"/>
      <c r="K26" s="121"/>
      <c r="L26" s="226" t="s">
        <v>136</v>
      </c>
      <c r="M26" s="245" t="s">
        <v>4</v>
      </c>
      <c r="N26" s="225" t="s">
        <v>23</v>
      </c>
      <c r="O26" s="225" t="s">
        <v>24</v>
      </c>
      <c r="P26" s="224" t="s">
        <v>31</v>
      </c>
      <c r="Q26" s="121"/>
      <c r="R26" s="121"/>
      <c r="S26" s="121"/>
      <c r="T26" s="121"/>
      <c r="U26" s="121"/>
      <c r="V26" s="121"/>
      <c r="W26" s="4"/>
      <c r="X26" s="121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</row>
    <row r="27" spans="2:35" s="3" customFormat="1" ht="16" customHeight="1" thickBot="1">
      <c r="B27" s="214" t="s">
        <v>64</v>
      </c>
      <c r="C27" s="228" t="s">
        <v>133</v>
      </c>
      <c r="D27" s="228"/>
      <c r="E27" s="126"/>
      <c r="F27" s="244" t="s">
        <v>94</v>
      </c>
      <c r="G27" s="233">
        <v>4800</v>
      </c>
      <c r="H27" s="282" t="s">
        <v>156</v>
      </c>
      <c r="I27" s="283"/>
      <c r="J27" s="283"/>
      <c r="K27" s="284"/>
      <c r="L27" s="206"/>
      <c r="M27" s="242"/>
      <c r="N27" s="205"/>
      <c r="O27" s="204"/>
      <c r="P27" s="203"/>
      <c r="Q27" s="121"/>
      <c r="R27" s="121"/>
      <c r="S27" s="121"/>
      <c r="T27" s="121"/>
      <c r="U27" s="121"/>
      <c r="V27" s="121"/>
      <c r="W27" s="8"/>
      <c r="X27" s="4"/>
      <c r="Y27" s="4"/>
      <c r="Z27" s="4"/>
      <c r="AA27" s="4"/>
      <c r="AB27" s="4"/>
      <c r="AC27" s="4"/>
      <c r="AD27" s="4"/>
      <c r="AE27" s="4"/>
      <c r="AF27" s="4"/>
      <c r="AG27" s="4"/>
    </row>
    <row r="28" spans="2:35" s="3" customFormat="1" ht="16" customHeight="1" thickBot="1">
      <c r="B28" s="232"/>
      <c r="C28" s="33"/>
      <c r="D28" s="33"/>
      <c r="E28" s="285"/>
      <c r="F28" s="285"/>
      <c r="G28" s="243"/>
      <c r="H28" s="276" t="s">
        <v>108</v>
      </c>
      <c r="I28" s="277"/>
      <c r="J28" s="277"/>
      <c r="K28" s="278"/>
      <c r="L28" s="206"/>
      <c r="M28" s="242"/>
      <c r="N28" s="205"/>
      <c r="O28" s="204"/>
      <c r="P28" s="203"/>
      <c r="Q28" s="121"/>
      <c r="R28" s="121"/>
      <c r="S28" s="121"/>
      <c r="T28" s="121"/>
      <c r="U28" s="121"/>
      <c r="V28" s="121"/>
      <c r="W28" s="8"/>
      <c r="X28" s="4"/>
      <c r="Y28" s="4"/>
      <c r="Z28" s="4"/>
      <c r="AA28" s="4"/>
      <c r="AB28" s="4"/>
      <c r="AC28" s="4"/>
      <c r="AD28" s="4"/>
      <c r="AE28" s="4"/>
      <c r="AF28" s="4"/>
      <c r="AG28" s="4"/>
    </row>
    <row r="29" spans="2:35" s="3" customFormat="1" ht="16" customHeight="1" thickBot="1">
      <c r="B29" s="232"/>
      <c r="C29" s="33"/>
      <c r="D29" s="33"/>
      <c r="E29" s="38"/>
      <c r="F29" s="231"/>
      <c r="G29" s="207">
        <f>SUM(L27:P29)*G27</f>
        <v>0</v>
      </c>
      <c r="H29" s="254" t="s">
        <v>38</v>
      </c>
      <c r="I29" s="255"/>
      <c r="J29" s="255"/>
      <c r="K29" s="256"/>
      <c r="L29" s="206"/>
      <c r="M29" s="242"/>
      <c r="N29" s="205"/>
      <c r="O29" s="204"/>
      <c r="P29" s="203"/>
      <c r="Q29" s="121"/>
      <c r="R29" s="121"/>
      <c r="S29" s="121"/>
      <c r="T29" s="121"/>
      <c r="U29" s="121"/>
      <c r="V29" s="121"/>
      <c r="W29" s="8"/>
      <c r="X29" s="4"/>
      <c r="Y29" s="4"/>
      <c r="Z29" s="4"/>
      <c r="AA29" s="4"/>
      <c r="AB29" s="4"/>
      <c r="AC29" s="4"/>
      <c r="AD29" s="4"/>
      <c r="AE29" s="4"/>
      <c r="AF29" s="4"/>
      <c r="AG29" s="4"/>
    </row>
    <row r="30" spans="2:35" s="3" customFormat="1" ht="6" customHeight="1" thickBot="1">
      <c r="B30" s="4"/>
      <c r="C30" s="33"/>
      <c r="D30" s="33"/>
      <c r="E30" s="33"/>
      <c r="F30" s="33"/>
      <c r="G30" s="43"/>
      <c r="H30" s="121"/>
      <c r="I30" s="121"/>
      <c r="J30" s="121"/>
      <c r="K30" s="121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121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</row>
    <row r="31" spans="2:35" s="3" customFormat="1" ht="16" customHeight="1" thickBot="1">
      <c r="B31" s="4"/>
      <c r="F31" s="241"/>
      <c r="G31" s="240"/>
      <c r="H31" s="297" t="s">
        <v>39</v>
      </c>
      <c r="I31" s="298"/>
      <c r="J31" s="298"/>
      <c r="K31" s="299"/>
      <c r="L31" s="254" t="s">
        <v>38</v>
      </c>
      <c r="M31" s="255"/>
      <c r="N31" s="255"/>
      <c r="O31" s="256"/>
      <c r="P31" s="223"/>
      <c r="Q31" s="223"/>
      <c r="R31" s="239" t="s">
        <v>4</v>
      </c>
      <c r="S31" s="239" t="s">
        <v>29</v>
      </c>
      <c r="T31" s="239" t="s">
        <v>30</v>
      </c>
      <c r="U31" s="239" t="s">
        <v>31</v>
      </c>
      <c r="W31" s="223"/>
      <c r="X31" s="223"/>
      <c r="Y31" s="8"/>
    </row>
    <row r="32" spans="2:35" s="131" customFormat="1" ht="16" customHeight="1" thickBot="1">
      <c r="B32" s="238" t="s">
        <v>42</v>
      </c>
      <c r="D32" s="3"/>
      <c r="E32" s="3"/>
      <c r="F32" s="237"/>
      <c r="G32" s="235">
        <f>SUM(H33:O33)*G33</f>
        <v>0</v>
      </c>
      <c r="H32" s="226" t="s">
        <v>4</v>
      </c>
      <c r="I32" s="225" t="s">
        <v>23</v>
      </c>
      <c r="J32" s="225" t="s">
        <v>24</v>
      </c>
      <c r="K32" s="224" t="s">
        <v>25</v>
      </c>
      <c r="L32" s="226" t="s">
        <v>4</v>
      </c>
      <c r="M32" s="225" t="s">
        <v>23</v>
      </c>
      <c r="N32" s="225" t="s">
        <v>24</v>
      </c>
      <c r="O32" s="224" t="s">
        <v>25</v>
      </c>
      <c r="P32" s="200"/>
      <c r="Q32" s="223"/>
      <c r="R32" s="236" t="s">
        <v>32</v>
      </c>
      <c r="S32" s="236" t="s">
        <v>33</v>
      </c>
      <c r="T32" s="236" t="s">
        <v>34</v>
      </c>
      <c r="U32" s="236" t="s">
        <v>37</v>
      </c>
      <c r="W32" s="200"/>
      <c r="X32" s="8"/>
      <c r="Y32" s="8"/>
    </row>
    <row r="33" spans="2:35" s="3" customFormat="1" ht="16" customHeight="1" thickBot="1">
      <c r="B33" s="214" t="s">
        <v>65</v>
      </c>
      <c r="C33" s="228"/>
      <c r="D33" s="228"/>
      <c r="E33" s="126" t="s">
        <v>43</v>
      </c>
      <c r="F33" s="234"/>
      <c r="G33" s="233">
        <v>4800</v>
      </c>
      <c r="H33" s="206"/>
      <c r="I33" s="205"/>
      <c r="J33" s="204"/>
      <c r="K33" s="203"/>
      <c r="L33" s="206"/>
      <c r="M33" s="205"/>
      <c r="N33" s="204"/>
      <c r="O33" s="203"/>
      <c r="P33" s="200"/>
      <c r="Q33" s="200"/>
      <c r="R33" s="200"/>
      <c r="S33" s="221"/>
      <c r="T33" s="221"/>
      <c r="U33" s="221"/>
      <c r="V33" s="221"/>
      <c r="W33" s="200"/>
      <c r="X33" s="8"/>
      <c r="Y33" s="8"/>
    </row>
    <row r="34" spans="2:35" s="3" customFormat="1" ht="6" customHeight="1" thickBot="1">
      <c r="B34" s="4"/>
      <c r="C34" s="33"/>
      <c r="D34" s="33"/>
      <c r="E34" s="33"/>
      <c r="F34" s="33"/>
      <c r="G34" s="43"/>
      <c r="H34" s="121"/>
      <c r="I34" s="121"/>
      <c r="J34" s="121"/>
      <c r="K34" s="121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121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</row>
    <row r="35" spans="2:35" s="3" customFormat="1" ht="16" customHeight="1" thickBot="1">
      <c r="B35" s="156" t="s">
        <v>78</v>
      </c>
      <c r="C35" s="33"/>
      <c r="D35" s="33"/>
      <c r="E35" s="33"/>
      <c r="F35" s="33"/>
      <c r="G35" s="235">
        <f>SUM(L36:O37)*G36+SUM(P36:R37)*G37</f>
        <v>0</v>
      </c>
      <c r="H35" s="4"/>
      <c r="I35" s="4"/>
      <c r="J35" s="4"/>
      <c r="K35" s="4"/>
      <c r="L35" s="226" t="s">
        <v>4</v>
      </c>
      <c r="M35" s="225" t="s">
        <v>23</v>
      </c>
      <c r="N35" s="225" t="s">
        <v>24</v>
      </c>
      <c r="O35" s="224" t="s">
        <v>25</v>
      </c>
      <c r="P35" s="226">
        <v>110</v>
      </c>
      <c r="Q35" s="225">
        <v>130</v>
      </c>
      <c r="R35" s="224">
        <v>150</v>
      </c>
      <c r="S35" s="221"/>
      <c r="T35" s="221"/>
      <c r="U35" s="221"/>
      <c r="V35" s="221"/>
      <c r="W35" s="4"/>
      <c r="X35" s="121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</row>
    <row r="36" spans="2:35" s="3" customFormat="1" ht="16" customHeight="1" thickBot="1">
      <c r="B36" s="214" t="s">
        <v>66</v>
      </c>
      <c r="C36" s="228" t="s">
        <v>97</v>
      </c>
      <c r="D36" s="228"/>
      <c r="E36" s="126"/>
      <c r="F36" s="234"/>
      <c r="G36" s="233">
        <v>8800</v>
      </c>
      <c r="H36" s="294" t="s">
        <v>157</v>
      </c>
      <c r="I36" s="295"/>
      <c r="J36" s="295"/>
      <c r="K36" s="296"/>
      <c r="L36" s="206"/>
      <c r="M36" s="205"/>
      <c r="N36" s="204"/>
      <c r="O36" s="203"/>
      <c r="P36" s="206"/>
      <c r="Q36" s="205"/>
      <c r="R36" s="203"/>
      <c r="S36" s="221"/>
      <c r="T36" s="221"/>
      <c r="U36" s="221"/>
      <c r="V36" s="221"/>
      <c r="W36" s="8"/>
      <c r="X36" s="4"/>
      <c r="Y36" s="4"/>
      <c r="Z36" s="4"/>
      <c r="AA36" s="4"/>
      <c r="AB36" s="4"/>
      <c r="AC36" s="4"/>
      <c r="AD36" s="4"/>
      <c r="AE36" s="4"/>
      <c r="AF36" s="4"/>
      <c r="AG36" s="4"/>
    </row>
    <row r="37" spans="2:35" s="3" customFormat="1" ht="16" customHeight="1" thickBot="1">
      <c r="B37" s="232"/>
      <c r="C37" s="33"/>
      <c r="D37" s="33"/>
      <c r="E37" s="289">
        <v>110130150</v>
      </c>
      <c r="F37" s="290"/>
      <c r="G37" s="233">
        <v>5800</v>
      </c>
      <c r="H37" s="291" t="s">
        <v>158</v>
      </c>
      <c r="I37" s="292"/>
      <c r="J37" s="292"/>
      <c r="K37" s="293"/>
      <c r="L37" s="206"/>
      <c r="M37" s="205"/>
      <c r="N37" s="204"/>
      <c r="O37" s="203"/>
      <c r="P37" s="206"/>
      <c r="Q37" s="205"/>
      <c r="R37" s="203"/>
      <c r="S37" s="221"/>
      <c r="T37" s="221"/>
      <c r="U37" s="221"/>
      <c r="V37" s="221"/>
      <c r="W37" s="8"/>
      <c r="X37" s="4"/>
      <c r="Y37" s="4"/>
      <c r="Z37" s="4"/>
      <c r="AA37" s="4"/>
      <c r="AB37" s="4"/>
      <c r="AC37" s="4"/>
      <c r="AD37" s="4"/>
      <c r="AE37" s="4"/>
      <c r="AF37" s="4"/>
      <c r="AG37" s="4"/>
    </row>
    <row r="38" spans="2:35" s="3" customFormat="1" ht="6" customHeight="1">
      <c r="B38" s="4"/>
      <c r="C38" s="33"/>
      <c r="D38" s="33"/>
      <c r="E38" s="33"/>
      <c r="F38" s="33"/>
      <c r="G38" s="43"/>
      <c r="H38" s="121"/>
      <c r="I38" s="121"/>
      <c r="J38" s="121"/>
      <c r="K38" s="121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121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</row>
    <row r="39" spans="2:35" s="3" customFormat="1" ht="6" customHeight="1" thickBot="1">
      <c r="B39" s="4"/>
      <c r="C39" s="33"/>
      <c r="D39" s="33"/>
      <c r="E39" s="33"/>
      <c r="F39" s="33"/>
      <c r="G39" s="43"/>
      <c r="H39" s="121"/>
      <c r="I39" s="121"/>
      <c r="J39" s="121"/>
      <c r="K39" s="121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121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</row>
    <row r="40" spans="2:35" s="3" customFormat="1" ht="16" customHeight="1" thickBot="1">
      <c r="B40" s="156" t="s">
        <v>95</v>
      </c>
      <c r="C40" s="33"/>
      <c r="D40" s="33"/>
      <c r="E40" s="33"/>
      <c r="F40" s="33"/>
      <c r="G40" s="222"/>
      <c r="H40" s="254" t="s">
        <v>38</v>
      </c>
      <c r="I40" s="255"/>
      <c r="J40" s="255"/>
      <c r="K40" s="256"/>
      <c r="L40" s="282" t="s">
        <v>99</v>
      </c>
      <c r="M40" s="283"/>
      <c r="N40" s="283"/>
      <c r="O40" s="284"/>
      <c r="P40" s="221"/>
      <c r="Q40" s="221"/>
      <c r="R40" s="221"/>
      <c r="S40" s="221"/>
      <c r="T40" s="221"/>
      <c r="U40" s="221"/>
      <c r="V40" s="221"/>
      <c r="W40" s="4"/>
      <c r="X40" s="121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</row>
    <row r="41" spans="2:35" s="3" customFormat="1" ht="16" customHeight="1" thickBot="1">
      <c r="B41" s="214" t="s">
        <v>98</v>
      </c>
      <c r="C41" s="228" t="s">
        <v>96</v>
      </c>
      <c r="D41" s="228"/>
      <c r="E41" s="126"/>
      <c r="F41" s="227"/>
      <c r="G41" s="213">
        <v>11800</v>
      </c>
      <c r="H41" s="226" t="s">
        <v>4</v>
      </c>
      <c r="I41" s="225" t="s">
        <v>23</v>
      </c>
      <c r="J41" s="225" t="s">
        <v>24</v>
      </c>
      <c r="K41" s="224" t="s">
        <v>25</v>
      </c>
      <c r="L41" s="226" t="s">
        <v>4</v>
      </c>
      <c r="M41" s="225" t="s">
        <v>23</v>
      </c>
      <c r="N41" s="225" t="s">
        <v>24</v>
      </c>
      <c r="O41" s="224" t="s">
        <v>25</v>
      </c>
      <c r="P41" s="221"/>
      <c r="Q41" s="221"/>
      <c r="R41" s="221"/>
      <c r="S41" s="221"/>
      <c r="T41" s="221"/>
      <c r="U41" s="221"/>
      <c r="V41" s="221"/>
      <c r="W41" s="8"/>
      <c r="X41" s="4"/>
      <c r="Y41" s="4"/>
      <c r="Z41" s="4"/>
      <c r="AA41" s="4"/>
      <c r="AB41" s="4"/>
      <c r="AC41" s="4"/>
      <c r="AD41" s="4"/>
      <c r="AE41" s="4"/>
      <c r="AF41" s="4"/>
      <c r="AG41" s="4"/>
    </row>
    <row r="42" spans="2:35" s="3" customFormat="1" ht="16" customHeight="1" thickBot="1">
      <c r="B42" s="232"/>
      <c r="C42" s="33"/>
      <c r="D42" s="33"/>
      <c r="E42" s="38"/>
      <c r="F42" s="231"/>
      <c r="G42" s="207">
        <f>SUM(H42:O42)*G41</f>
        <v>0</v>
      </c>
      <c r="H42" s="206"/>
      <c r="I42" s="205"/>
      <c r="J42" s="204"/>
      <c r="K42" s="203"/>
      <c r="L42" s="206"/>
      <c r="M42" s="205"/>
      <c r="N42" s="204"/>
      <c r="O42" s="203"/>
      <c r="P42" s="222"/>
      <c r="Q42" s="221"/>
      <c r="R42" s="221"/>
      <c r="S42" s="221"/>
      <c r="T42" s="221"/>
      <c r="U42" s="221"/>
      <c r="V42" s="221"/>
      <c r="W42" s="8"/>
      <c r="X42" s="4"/>
      <c r="Y42" s="4"/>
      <c r="Z42" s="4"/>
      <c r="AA42" s="4"/>
      <c r="AB42" s="4"/>
      <c r="AC42" s="4"/>
      <c r="AD42" s="4"/>
      <c r="AE42" s="4"/>
      <c r="AF42" s="4"/>
      <c r="AG42" s="4"/>
    </row>
    <row r="43" spans="2:35" s="3" customFormat="1" ht="6" customHeight="1" thickBot="1">
      <c r="B43" s="4"/>
      <c r="C43" s="33"/>
      <c r="D43" s="33"/>
      <c r="E43" s="33"/>
      <c r="F43" s="33"/>
      <c r="G43" s="43"/>
      <c r="H43" s="121"/>
      <c r="I43" s="121"/>
      <c r="J43" s="121"/>
      <c r="K43" s="121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121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</row>
    <row r="44" spans="2:35" s="131" customFormat="1" ht="16" customHeight="1" thickBot="1">
      <c r="B44" s="230" t="s">
        <v>116</v>
      </c>
      <c r="C44" s="230"/>
      <c r="D44" s="230"/>
      <c r="E44" s="230"/>
      <c r="F44" s="230"/>
      <c r="G44" s="229"/>
      <c r="H44" s="254" t="s">
        <v>38</v>
      </c>
      <c r="I44" s="255"/>
      <c r="J44" s="255"/>
      <c r="K44" s="256"/>
      <c r="L44" s="282" t="s">
        <v>99</v>
      </c>
      <c r="M44" s="283"/>
      <c r="N44" s="283"/>
      <c r="O44" s="284"/>
      <c r="P44" s="4"/>
      <c r="Q44" s="121"/>
    </row>
    <row r="45" spans="2:35" s="131" customFormat="1" ht="16" customHeight="1" thickBot="1">
      <c r="B45" s="214" t="s">
        <v>67</v>
      </c>
      <c r="C45" s="228"/>
      <c r="D45" s="228"/>
      <c r="E45" s="228"/>
      <c r="F45" s="227"/>
      <c r="G45" s="213">
        <v>14800</v>
      </c>
      <c r="H45" s="226" t="s">
        <v>4</v>
      </c>
      <c r="I45" s="225" t="s">
        <v>23</v>
      </c>
      <c r="J45" s="225" t="s">
        <v>24</v>
      </c>
      <c r="K45" s="224" t="s">
        <v>25</v>
      </c>
      <c r="L45" s="226" t="s">
        <v>4</v>
      </c>
      <c r="M45" s="225" t="s">
        <v>23</v>
      </c>
      <c r="N45" s="225" t="s">
        <v>24</v>
      </c>
      <c r="O45" s="224" t="s">
        <v>25</v>
      </c>
      <c r="P45" s="4"/>
      <c r="Q45" s="200"/>
    </row>
    <row r="46" spans="2:35" s="131" customFormat="1" ht="16" customHeight="1" thickBot="1">
      <c r="B46" s="200"/>
      <c r="C46" s="200"/>
      <c r="D46" s="8"/>
      <c r="E46" s="8"/>
      <c r="F46" s="223"/>
      <c r="G46" s="207">
        <f>SUM(H46:O46)*G45</f>
        <v>0</v>
      </c>
      <c r="H46" s="206"/>
      <c r="I46" s="205"/>
      <c r="J46" s="204"/>
      <c r="K46" s="203"/>
      <c r="L46" s="206"/>
      <c r="M46" s="205"/>
      <c r="N46" s="204"/>
      <c r="O46" s="203"/>
      <c r="P46" s="222"/>
    </row>
    <row r="47" spans="2:35" s="3" customFormat="1" ht="6" customHeight="1">
      <c r="B47" s="4"/>
      <c r="C47" s="33"/>
      <c r="D47" s="33"/>
      <c r="E47" s="33"/>
      <c r="F47" s="33"/>
      <c r="G47" s="4"/>
      <c r="H47" s="121"/>
      <c r="I47" s="121"/>
      <c r="J47" s="121"/>
      <c r="K47" s="121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121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</row>
    <row r="48" spans="2:35" s="131" customFormat="1" ht="16" customHeight="1" thickBot="1">
      <c r="B48" s="156" t="s">
        <v>138</v>
      </c>
      <c r="C48" s="221"/>
      <c r="D48" s="221"/>
      <c r="E48" s="220"/>
      <c r="F48" s="219" t="s">
        <v>33</v>
      </c>
      <c r="G48" s="219" t="s">
        <v>161</v>
      </c>
      <c r="H48" s="219" t="s">
        <v>76</v>
      </c>
      <c r="I48" s="219" t="s">
        <v>34</v>
      </c>
      <c r="J48" s="219" t="s">
        <v>32</v>
      </c>
      <c r="L48" s="156" t="s">
        <v>138</v>
      </c>
      <c r="N48" s="4"/>
      <c r="O48" s="121"/>
      <c r="P48" s="219" t="s">
        <v>33</v>
      </c>
      <c r="Q48" s="219" t="s">
        <v>162</v>
      </c>
      <c r="R48" s="219" t="s">
        <v>163</v>
      </c>
      <c r="S48" s="219" t="s">
        <v>75</v>
      </c>
      <c r="T48" s="219" t="s">
        <v>34</v>
      </c>
    </row>
    <row r="49" spans="1:34" s="131" customFormat="1" ht="16" customHeight="1" thickBot="1">
      <c r="B49" s="214" t="s">
        <v>68</v>
      </c>
      <c r="C49" s="300" t="s">
        <v>137</v>
      </c>
      <c r="D49" s="300"/>
      <c r="E49" s="213">
        <v>2200</v>
      </c>
      <c r="F49" s="212" t="s">
        <v>139</v>
      </c>
      <c r="G49" s="218" t="s">
        <v>142</v>
      </c>
      <c r="H49" s="217" t="s">
        <v>159</v>
      </c>
      <c r="I49" s="216" t="s">
        <v>140</v>
      </c>
      <c r="J49" s="215" t="s">
        <v>141</v>
      </c>
      <c r="K49" s="200"/>
      <c r="L49" s="214" t="s">
        <v>109</v>
      </c>
      <c r="M49" s="300" t="s">
        <v>143</v>
      </c>
      <c r="N49" s="300"/>
      <c r="O49" s="213">
        <v>2200</v>
      </c>
      <c r="P49" s="212" t="s">
        <v>139</v>
      </c>
      <c r="Q49" s="211" t="s">
        <v>144</v>
      </c>
      <c r="R49" s="210" t="s">
        <v>145</v>
      </c>
      <c r="S49" s="209" t="s">
        <v>160</v>
      </c>
      <c r="T49" s="208" t="s">
        <v>140</v>
      </c>
    </row>
    <row r="50" spans="1:34" s="131" customFormat="1" ht="16" customHeight="1" thickBot="1">
      <c r="B50" s="200"/>
      <c r="C50" s="200"/>
      <c r="D50" s="8"/>
      <c r="E50" s="207">
        <f>SUM(F50:J50)*E49</f>
        <v>0</v>
      </c>
      <c r="F50" s="206"/>
      <c r="G50" s="205"/>
      <c r="H50" s="204"/>
      <c r="I50" s="204"/>
      <c r="J50" s="203"/>
      <c r="L50" s="200"/>
      <c r="M50" s="200"/>
      <c r="N50" s="8"/>
      <c r="O50" s="207">
        <f>SUM(P50:T50)*O49</f>
        <v>0</v>
      </c>
      <c r="P50" s="206"/>
      <c r="Q50" s="205"/>
      <c r="R50" s="204"/>
      <c r="S50" s="204"/>
      <c r="T50" s="203"/>
    </row>
    <row r="51" spans="1:34" s="3" customFormat="1" ht="6" customHeight="1">
      <c r="B51" s="4"/>
      <c r="C51" s="33"/>
      <c r="D51" s="33"/>
      <c r="E51" s="33"/>
      <c r="F51" s="33"/>
      <c r="G51" s="4"/>
      <c r="H51" s="121"/>
      <c r="I51" s="121"/>
      <c r="J51" s="121"/>
      <c r="K51" s="121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121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</row>
    <row r="52" spans="1:34" s="3" customFormat="1" ht="16" customHeight="1" thickBot="1">
      <c r="B52" s="156" t="s">
        <v>93</v>
      </c>
      <c r="C52" s="156"/>
      <c r="G52" s="202"/>
      <c r="J52" s="201"/>
      <c r="K52" s="201"/>
      <c r="L52" s="200"/>
      <c r="W52" s="4"/>
    </row>
    <row r="53" spans="1:34" s="3" customFormat="1" ht="16" customHeight="1" thickBot="1">
      <c r="B53" s="131"/>
      <c r="C53" s="149" t="s">
        <v>5</v>
      </c>
      <c r="D53" s="148"/>
      <c r="E53" s="177" t="s">
        <v>6</v>
      </c>
      <c r="F53" s="176"/>
      <c r="G53" s="176"/>
      <c r="H53" s="175"/>
      <c r="I53" s="123" t="s">
        <v>26</v>
      </c>
      <c r="J53" s="132"/>
      <c r="K53" s="199"/>
      <c r="L53" s="131"/>
      <c r="W53" s="4"/>
    </row>
    <row r="54" spans="1:34" s="3" customFormat="1" ht="16" customHeight="1">
      <c r="B54" s="46" t="s">
        <v>100</v>
      </c>
      <c r="C54" s="142" t="s">
        <v>9</v>
      </c>
      <c r="D54" s="141"/>
      <c r="E54" s="166" t="s">
        <v>11</v>
      </c>
      <c r="F54" s="198"/>
      <c r="G54" s="198"/>
      <c r="H54" s="98">
        <v>6000</v>
      </c>
      <c r="I54" s="86" t="s">
        <v>3</v>
      </c>
      <c r="J54" s="95"/>
      <c r="K54" s="137"/>
      <c r="L54" s="51">
        <f t="shared" ref="L54:L61" si="0">K54*H54</f>
        <v>0</v>
      </c>
      <c r="W54" s="4"/>
    </row>
    <row r="55" spans="1:34" s="3" customFormat="1" ht="16" customHeight="1" thickBot="1">
      <c r="B55" s="46" t="s">
        <v>101</v>
      </c>
      <c r="C55" s="162" t="s">
        <v>9</v>
      </c>
      <c r="D55" s="162"/>
      <c r="E55" s="160" t="s">
        <v>12</v>
      </c>
      <c r="F55" s="187"/>
      <c r="G55" s="118"/>
      <c r="H55" s="73">
        <v>6000</v>
      </c>
      <c r="I55" s="81" t="s">
        <v>3</v>
      </c>
      <c r="J55" s="70"/>
      <c r="K55" s="113"/>
      <c r="L55" s="51">
        <f t="shared" si="0"/>
        <v>0</v>
      </c>
      <c r="M55" s="156" t="s">
        <v>119</v>
      </c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</row>
    <row r="56" spans="1:34" s="3" customFormat="1" ht="16" customHeight="1" thickBot="1">
      <c r="B56" s="46" t="s">
        <v>102</v>
      </c>
      <c r="C56" s="130" t="s">
        <v>10</v>
      </c>
      <c r="D56" s="118"/>
      <c r="E56" s="160" t="s">
        <v>89</v>
      </c>
      <c r="F56" s="187"/>
      <c r="G56" s="118"/>
      <c r="H56" s="73">
        <v>6600</v>
      </c>
      <c r="I56" s="81" t="s">
        <v>3</v>
      </c>
      <c r="J56" s="70"/>
      <c r="K56" s="113"/>
      <c r="L56" s="51">
        <f t="shared" si="0"/>
        <v>0</v>
      </c>
      <c r="M56" s="197"/>
      <c r="N56" s="196"/>
      <c r="O56" s="177"/>
      <c r="P56" s="135" t="s">
        <v>6</v>
      </c>
      <c r="Q56" s="176"/>
      <c r="R56" s="175"/>
      <c r="S56" s="123" t="s">
        <v>26</v>
      </c>
      <c r="T56" s="132"/>
      <c r="U56" s="4"/>
      <c r="V56" s="9"/>
      <c r="W56" s="4"/>
    </row>
    <row r="57" spans="1:34" s="3" customFormat="1" ht="16" customHeight="1" thickBot="1">
      <c r="B57" s="46" t="s">
        <v>103</v>
      </c>
      <c r="C57" s="130" t="s">
        <v>10</v>
      </c>
      <c r="D57" s="118"/>
      <c r="E57" s="160" t="s">
        <v>90</v>
      </c>
      <c r="F57" s="187"/>
      <c r="G57" s="118"/>
      <c r="H57" s="73">
        <v>7400</v>
      </c>
      <c r="I57" s="81" t="s">
        <v>3</v>
      </c>
      <c r="J57" s="70"/>
      <c r="K57" s="113"/>
      <c r="L57" s="51">
        <f t="shared" si="0"/>
        <v>0</v>
      </c>
      <c r="M57" s="195" t="s">
        <v>120</v>
      </c>
      <c r="N57" s="194"/>
      <c r="O57" s="193"/>
      <c r="P57" s="93" t="s">
        <v>148</v>
      </c>
      <c r="Q57" s="191"/>
      <c r="R57" s="192">
        <v>6800</v>
      </c>
      <c r="S57" s="123" t="s">
        <v>121</v>
      </c>
      <c r="T57" s="191" t="s">
        <v>126</v>
      </c>
      <c r="U57" s="190"/>
      <c r="V57" s="51">
        <f>U57*R57</f>
        <v>0</v>
      </c>
      <c r="W57" s="4"/>
    </row>
    <row r="58" spans="1:34" s="3" customFormat="1" ht="16" customHeight="1">
      <c r="B58" s="46" t="s">
        <v>104</v>
      </c>
      <c r="C58" s="130" t="s">
        <v>88</v>
      </c>
      <c r="D58" s="118"/>
      <c r="E58" s="160" t="s">
        <v>92</v>
      </c>
      <c r="F58" s="187"/>
      <c r="G58" s="118"/>
      <c r="H58" s="73">
        <v>7800</v>
      </c>
      <c r="I58" s="81" t="s">
        <v>3</v>
      </c>
      <c r="J58" s="70"/>
      <c r="K58" s="113"/>
      <c r="L58" s="51">
        <f t="shared" si="0"/>
        <v>0</v>
      </c>
      <c r="R58" s="94"/>
      <c r="V58" s="49">
        <f>SUM(V57:V57)</f>
        <v>0</v>
      </c>
      <c r="W58" s="4"/>
    </row>
    <row r="59" spans="1:34" s="3" customFormat="1" ht="16" customHeight="1" thickBot="1">
      <c r="B59" s="46" t="s">
        <v>105</v>
      </c>
      <c r="C59" s="189" t="s">
        <v>88</v>
      </c>
      <c r="D59" s="188"/>
      <c r="E59" s="160" t="s">
        <v>91</v>
      </c>
      <c r="F59" s="187"/>
      <c r="G59" s="187"/>
      <c r="H59" s="186">
        <v>7800</v>
      </c>
      <c r="I59" s="185" t="s">
        <v>87</v>
      </c>
      <c r="J59" s="184"/>
      <c r="K59" s="70"/>
      <c r="L59" s="51">
        <f t="shared" si="0"/>
        <v>0</v>
      </c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34" s="3" customFormat="1" ht="16" customHeight="1" thickBot="1">
      <c r="B60" s="46" t="s">
        <v>123</v>
      </c>
      <c r="C60" s="83" t="s">
        <v>147</v>
      </c>
      <c r="D60" s="183"/>
      <c r="E60" s="182" t="s">
        <v>117</v>
      </c>
      <c r="F60" s="181"/>
      <c r="G60" s="82"/>
      <c r="H60" s="180">
        <v>7800</v>
      </c>
      <c r="I60" s="179" t="s">
        <v>3</v>
      </c>
      <c r="J60" s="89"/>
      <c r="K60" s="178"/>
      <c r="L60" s="51">
        <f t="shared" si="0"/>
        <v>0</v>
      </c>
      <c r="M60" s="301" t="s">
        <v>5</v>
      </c>
      <c r="N60" s="302"/>
      <c r="O60" s="177" t="s">
        <v>6</v>
      </c>
      <c r="P60" s="176"/>
      <c r="Q60" s="176"/>
      <c r="R60" s="175"/>
      <c r="S60" s="123" t="s">
        <v>26</v>
      </c>
      <c r="T60" s="132"/>
      <c r="U60" s="4"/>
      <c r="V60" s="9"/>
    </row>
    <row r="61" spans="1:34" s="3" customFormat="1" ht="16" customHeight="1" thickBot="1">
      <c r="A61" s="131"/>
      <c r="B61" s="46" t="s">
        <v>124</v>
      </c>
      <c r="C61" s="174" t="s">
        <v>146</v>
      </c>
      <c r="D61" s="173"/>
      <c r="E61" s="153" t="s">
        <v>118</v>
      </c>
      <c r="F61" s="172"/>
      <c r="G61" s="172"/>
      <c r="H61" s="171">
        <v>7800</v>
      </c>
      <c r="I61" s="170" t="s">
        <v>87</v>
      </c>
      <c r="J61" s="169"/>
      <c r="K61" s="52"/>
      <c r="L61" s="51">
        <f t="shared" si="0"/>
        <v>0</v>
      </c>
      <c r="M61" s="168" t="s">
        <v>7</v>
      </c>
      <c r="N61" s="167"/>
      <c r="O61" s="166" t="s">
        <v>8</v>
      </c>
      <c r="P61" s="165"/>
      <c r="Q61" s="99" t="s">
        <v>113</v>
      </c>
      <c r="R61" s="98">
        <v>2400</v>
      </c>
      <c r="S61" s="86" t="s">
        <v>86</v>
      </c>
      <c r="T61" s="102"/>
      <c r="U61" s="164"/>
      <c r="V61" s="51">
        <f>U61*R61</f>
        <v>0</v>
      </c>
      <c r="Y61" s="33"/>
      <c r="Z61" s="33"/>
    </row>
    <row r="62" spans="1:34" s="33" customFormat="1" ht="16" customHeight="1">
      <c r="A62" s="131"/>
      <c r="B62" s="46"/>
      <c r="H62" s="163"/>
      <c r="J62" s="9"/>
      <c r="K62" s="9"/>
      <c r="L62" s="49">
        <f>SUM(L54:L61)</f>
        <v>0</v>
      </c>
      <c r="M62" s="162" t="s">
        <v>19</v>
      </c>
      <c r="N62" s="161"/>
      <c r="O62" s="160" t="s">
        <v>20</v>
      </c>
      <c r="P62" s="159"/>
      <c r="Q62" s="158" t="s">
        <v>73</v>
      </c>
      <c r="R62" s="73">
        <v>2400</v>
      </c>
      <c r="S62" s="81" t="s">
        <v>85</v>
      </c>
      <c r="T62" s="77"/>
      <c r="U62" s="157"/>
      <c r="V62" s="51">
        <f>U62*R62</f>
        <v>0</v>
      </c>
      <c r="W62" s="4"/>
    </row>
    <row r="63" spans="1:34" s="33" customFormat="1" ht="16" customHeight="1" thickBot="1">
      <c r="A63" s="3"/>
      <c r="B63" s="156" t="s">
        <v>18</v>
      </c>
      <c r="G63" s="4"/>
      <c r="H63" s="94"/>
      <c r="I63" s="4"/>
      <c r="J63" s="4"/>
      <c r="K63" s="4"/>
      <c r="L63" s="46"/>
      <c r="M63" s="155" t="s">
        <v>27</v>
      </c>
      <c r="N63" s="154"/>
      <c r="O63" s="153" t="s">
        <v>28</v>
      </c>
      <c r="P63" s="152"/>
      <c r="Q63" s="151" t="s">
        <v>74</v>
      </c>
      <c r="R63" s="55">
        <v>2400</v>
      </c>
      <c r="S63" s="104" t="s">
        <v>84</v>
      </c>
      <c r="T63" s="59"/>
      <c r="U63" s="150"/>
      <c r="V63" s="51">
        <f>U63*R63</f>
        <v>0</v>
      </c>
    </row>
    <row r="64" spans="1:34" s="33" customFormat="1" ht="16" customHeight="1" thickBot="1">
      <c r="A64" s="131"/>
      <c r="B64" s="84"/>
      <c r="C64" s="149" t="s">
        <v>5</v>
      </c>
      <c r="D64" s="148"/>
      <c r="E64" s="147" t="s">
        <v>46</v>
      </c>
      <c r="F64" s="146"/>
      <c r="G64" s="145"/>
      <c r="H64" s="133"/>
      <c r="I64" s="123" t="s">
        <v>26</v>
      </c>
      <c r="J64" s="132"/>
      <c r="K64" s="144"/>
      <c r="L64" s="3"/>
      <c r="M64" s="143"/>
      <c r="N64" s="3"/>
      <c r="O64" s="3"/>
      <c r="P64" s="3"/>
      <c r="Q64" s="3"/>
      <c r="R64" s="94"/>
      <c r="S64" s="3"/>
      <c r="T64" s="3"/>
      <c r="U64" s="3"/>
      <c r="V64" s="49">
        <f>SUM(V61:V63)</f>
        <v>0</v>
      </c>
      <c r="X64" s="5"/>
      <c r="Y64" s="5"/>
      <c r="Z64" s="3"/>
    </row>
    <row r="65" spans="1:35" s="3" customFormat="1" ht="16" customHeight="1" thickBot="1">
      <c r="B65" s="84" t="s">
        <v>69</v>
      </c>
      <c r="C65" s="142" t="s">
        <v>115</v>
      </c>
      <c r="D65" s="141"/>
      <c r="E65" s="86" t="s">
        <v>149</v>
      </c>
      <c r="F65" s="140"/>
      <c r="G65" s="139"/>
      <c r="H65" s="138">
        <v>1000</v>
      </c>
      <c r="I65" s="86" t="s">
        <v>36</v>
      </c>
      <c r="J65" s="95"/>
      <c r="K65" s="137"/>
      <c r="L65" s="79">
        <f>K65*H65</f>
        <v>0</v>
      </c>
      <c r="M65" s="301" t="s">
        <v>5</v>
      </c>
      <c r="N65" s="302"/>
      <c r="O65" s="136" t="s">
        <v>6</v>
      </c>
      <c r="P65" s="135"/>
      <c r="Q65" s="134"/>
      <c r="R65" s="133"/>
      <c r="S65" s="123" t="s">
        <v>26</v>
      </c>
      <c r="T65" s="132"/>
      <c r="U65" s="9"/>
      <c r="V65" s="131"/>
      <c r="W65" s="33"/>
      <c r="X65" s="33"/>
      <c r="Y65" s="4"/>
      <c r="Z65" s="4"/>
    </row>
    <row r="66" spans="1:35" s="3" customFormat="1" ht="16" customHeight="1" thickBot="1">
      <c r="B66" s="84" t="s">
        <v>110</v>
      </c>
      <c r="C66" s="130" t="s">
        <v>133</v>
      </c>
      <c r="D66" s="118"/>
      <c r="E66" s="81" t="s">
        <v>150</v>
      </c>
      <c r="F66" s="117"/>
      <c r="G66" s="116"/>
      <c r="H66" s="115">
        <v>1000</v>
      </c>
      <c r="I66" s="81" t="s">
        <v>36</v>
      </c>
      <c r="J66" s="70"/>
      <c r="K66" s="113"/>
      <c r="L66" s="79">
        <f>K66*H66</f>
        <v>0</v>
      </c>
      <c r="M66" s="129" t="s">
        <v>13</v>
      </c>
      <c r="N66" s="128"/>
      <c r="O66" s="127" t="s">
        <v>14</v>
      </c>
      <c r="P66" s="126"/>
      <c r="Q66" s="125" t="s">
        <v>125</v>
      </c>
      <c r="R66" s="124">
        <v>4000</v>
      </c>
      <c r="S66" s="123" t="s">
        <v>59</v>
      </c>
      <c r="T66" s="122"/>
      <c r="U66" s="122"/>
      <c r="V66" s="51">
        <f t="shared" ref="V66:V72" si="1">U66*R66</f>
        <v>0</v>
      </c>
      <c r="W66" s="33"/>
      <c r="X66" s="121"/>
      <c r="Y66" s="120"/>
      <c r="Z66" s="33"/>
      <c r="AA66" s="4"/>
      <c r="AB66" s="4"/>
      <c r="AC66" s="4"/>
      <c r="AD66" s="4"/>
      <c r="AE66" s="4"/>
      <c r="AF66" s="4"/>
      <c r="AG66" s="4"/>
      <c r="AH66" s="4"/>
      <c r="AI66" s="4"/>
    </row>
    <row r="67" spans="1:35" s="33" customFormat="1" ht="16" customHeight="1" thickBot="1">
      <c r="A67" s="3"/>
      <c r="B67" s="46" t="s">
        <v>111</v>
      </c>
      <c r="C67" s="119" t="s">
        <v>44</v>
      </c>
      <c r="D67" s="118"/>
      <c r="E67" s="81" t="s">
        <v>54</v>
      </c>
      <c r="F67" s="117"/>
      <c r="G67" s="116"/>
      <c r="H67" s="115">
        <v>1000</v>
      </c>
      <c r="I67" s="114" t="s">
        <v>45</v>
      </c>
      <c r="J67" s="70"/>
      <c r="K67" s="113"/>
      <c r="L67" s="79">
        <f>K67*H67</f>
        <v>0</v>
      </c>
      <c r="M67" s="60" t="s">
        <v>13</v>
      </c>
      <c r="N67" s="112"/>
      <c r="O67" s="58" t="s">
        <v>57</v>
      </c>
      <c r="P67" s="57"/>
      <c r="Q67" s="111" t="s">
        <v>164</v>
      </c>
      <c r="R67" s="110">
        <v>5800</v>
      </c>
      <c r="S67" s="109" t="s">
        <v>60</v>
      </c>
      <c r="T67" s="108"/>
      <c r="U67" s="108"/>
      <c r="V67" s="51">
        <f t="shared" si="1"/>
        <v>0</v>
      </c>
      <c r="W67" s="9"/>
      <c r="X67" s="9"/>
      <c r="Y67" s="26"/>
    </row>
    <row r="68" spans="1:35" s="33" customFormat="1" ht="16" customHeight="1" thickBot="1">
      <c r="A68" s="3"/>
      <c r="B68" s="46" t="s">
        <v>112</v>
      </c>
      <c r="C68" s="69" t="s">
        <v>53</v>
      </c>
      <c r="D68" s="68"/>
      <c r="E68" s="104" t="s">
        <v>55</v>
      </c>
      <c r="F68" s="107"/>
      <c r="G68" s="106"/>
      <c r="H68" s="105">
        <v>800</v>
      </c>
      <c r="I68" s="104" t="s">
        <v>56</v>
      </c>
      <c r="J68" s="52"/>
      <c r="K68" s="61"/>
      <c r="L68" s="79">
        <f>K68*H68</f>
        <v>0</v>
      </c>
      <c r="M68" s="103" t="s">
        <v>13</v>
      </c>
      <c r="N68" s="102"/>
      <c r="O68" s="101" t="s">
        <v>17</v>
      </c>
      <c r="P68" s="100"/>
      <c r="Q68" s="99" t="s">
        <v>165</v>
      </c>
      <c r="R68" s="98">
        <v>1400</v>
      </c>
      <c r="S68" s="97" t="s">
        <v>36</v>
      </c>
      <c r="T68" s="96" t="s">
        <v>71</v>
      </c>
      <c r="U68" s="95"/>
      <c r="V68" s="51">
        <f t="shared" si="1"/>
        <v>0</v>
      </c>
      <c r="W68" s="9"/>
      <c r="X68" s="9"/>
      <c r="Y68" s="26"/>
    </row>
    <row r="69" spans="1:35" s="3" customFormat="1" ht="16" customHeight="1" thickBot="1">
      <c r="B69" s="4"/>
      <c r="C69" s="33"/>
      <c r="D69" s="33"/>
      <c r="E69" s="33"/>
      <c r="F69" s="33"/>
      <c r="G69" s="4"/>
      <c r="H69" s="94"/>
      <c r="I69" s="4"/>
      <c r="J69" s="4"/>
      <c r="K69" s="93"/>
      <c r="L69" s="49">
        <f>SUM(L65:L68)</f>
        <v>0</v>
      </c>
      <c r="M69" s="78" t="s">
        <v>13</v>
      </c>
      <c r="N69" s="92"/>
      <c r="O69" s="76" t="s">
        <v>17</v>
      </c>
      <c r="P69" s="75"/>
      <c r="Q69" s="74" t="s">
        <v>77</v>
      </c>
      <c r="R69" s="73">
        <v>1400</v>
      </c>
      <c r="S69" s="91" t="s">
        <v>2</v>
      </c>
      <c r="T69" s="90" t="s">
        <v>166</v>
      </c>
      <c r="U69" s="89"/>
      <c r="V69" s="51">
        <f t="shared" si="1"/>
        <v>0</v>
      </c>
      <c r="W69" s="9"/>
      <c r="Y69" s="33"/>
    </row>
    <row r="70" spans="1:35" s="3" customFormat="1" ht="16" customHeight="1">
      <c r="B70" s="46" t="s">
        <v>70</v>
      </c>
      <c r="C70" s="88" t="s">
        <v>83</v>
      </c>
      <c r="D70" s="87"/>
      <c r="E70" s="303" t="s">
        <v>81</v>
      </c>
      <c r="F70" s="304"/>
      <c r="G70" s="305"/>
      <c r="H70" s="309">
        <v>2800</v>
      </c>
      <c r="I70" s="86" t="s">
        <v>79</v>
      </c>
      <c r="J70" s="85"/>
      <c r="K70" s="311"/>
      <c r="L70" s="84"/>
      <c r="M70" s="78" t="s">
        <v>13</v>
      </c>
      <c r="N70" s="77"/>
      <c r="O70" s="76" t="s">
        <v>16</v>
      </c>
      <c r="P70" s="75"/>
      <c r="Q70" s="74" t="s">
        <v>77</v>
      </c>
      <c r="R70" s="73">
        <v>1400</v>
      </c>
      <c r="S70" s="72" t="s">
        <v>1</v>
      </c>
      <c r="T70" s="71" t="s">
        <v>167</v>
      </c>
      <c r="U70" s="70"/>
      <c r="V70" s="51">
        <f t="shared" si="1"/>
        <v>0</v>
      </c>
      <c r="W70" s="33"/>
      <c r="Y70" s="33"/>
    </row>
    <row r="71" spans="1:35" s="33" customFormat="1" ht="16" customHeight="1">
      <c r="A71" s="3"/>
      <c r="B71" s="46"/>
      <c r="C71" s="83"/>
      <c r="D71" s="82"/>
      <c r="E71" s="306"/>
      <c r="F71" s="307"/>
      <c r="G71" s="308"/>
      <c r="H71" s="310"/>
      <c r="I71" s="81" t="s">
        <v>80</v>
      </c>
      <c r="J71" s="80"/>
      <c r="K71" s="312"/>
      <c r="L71" s="79">
        <f>K70*H70</f>
        <v>0</v>
      </c>
      <c r="M71" s="78" t="s">
        <v>13</v>
      </c>
      <c r="N71" s="77"/>
      <c r="O71" s="76" t="s">
        <v>16</v>
      </c>
      <c r="P71" s="75"/>
      <c r="Q71" s="74" t="s">
        <v>77</v>
      </c>
      <c r="R71" s="73">
        <v>1400</v>
      </c>
      <c r="S71" s="72" t="s">
        <v>15</v>
      </c>
      <c r="T71" s="71" t="s">
        <v>168</v>
      </c>
      <c r="U71" s="70"/>
      <c r="V71" s="51">
        <f t="shared" si="1"/>
        <v>0</v>
      </c>
      <c r="W71" s="47"/>
      <c r="Y71" s="3"/>
      <c r="Z71" s="3"/>
    </row>
    <row r="72" spans="1:35" s="3" customFormat="1" ht="16" customHeight="1" thickBot="1">
      <c r="A72" s="33"/>
      <c r="B72" s="46" t="s">
        <v>72</v>
      </c>
      <c r="C72" s="69" t="s">
        <v>82</v>
      </c>
      <c r="D72" s="68"/>
      <c r="E72" s="67" t="s">
        <v>35</v>
      </c>
      <c r="F72" s="66"/>
      <c r="G72" s="65" t="s">
        <v>71</v>
      </c>
      <c r="H72" s="64">
        <v>2800</v>
      </c>
      <c r="I72" s="63" t="s">
        <v>58</v>
      </c>
      <c r="J72" s="62"/>
      <c r="K72" s="61"/>
      <c r="L72" s="51">
        <f>K72*H72</f>
        <v>0</v>
      </c>
      <c r="M72" s="60" t="s">
        <v>13</v>
      </c>
      <c r="N72" s="59"/>
      <c r="O72" s="58" t="s">
        <v>16</v>
      </c>
      <c r="P72" s="57"/>
      <c r="Q72" s="56" t="s">
        <v>77</v>
      </c>
      <c r="R72" s="55">
        <v>1400</v>
      </c>
      <c r="S72" s="54" t="s">
        <v>0</v>
      </c>
      <c r="T72" s="53" t="s">
        <v>169</v>
      </c>
      <c r="U72" s="52"/>
      <c r="V72" s="51">
        <f t="shared" si="1"/>
        <v>0</v>
      </c>
    </row>
    <row r="73" spans="1:35" s="3" customFormat="1" ht="16" customHeight="1">
      <c r="A73" s="33"/>
      <c r="B73" s="46"/>
      <c r="F73" s="50"/>
      <c r="G73" s="46"/>
      <c r="H73" s="35"/>
      <c r="I73" s="37"/>
      <c r="J73" s="26"/>
      <c r="K73" s="9"/>
      <c r="L73" s="49">
        <f>SUM(L70:L72)</f>
        <v>0</v>
      </c>
      <c r="M73" s="38"/>
      <c r="N73" s="26"/>
      <c r="O73" s="37"/>
      <c r="P73" s="33"/>
      <c r="Q73" s="36"/>
      <c r="R73" s="35"/>
      <c r="S73" s="33"/>
      <c r="T73" s="9"/>
      <c r="U73" s="9"/>
      <c r="V73" s="49">
        <f>SUM(V66:V72)</f>
        <v>0</v>
      </c>
    </row>
    <row r="74" spans="1:35" s="5" customFormat="1" ht="9" hidden="1" customHeight="1" outlineLevel="1" thickBot="1">
      <c r="A74" s="3"/>
      <c r="B74" s="46"/>
      <c r="C74" s="33"/>
      <c r="D74" s="26"/>
      <c r="E74" s="48"/>
      <c r="F74" s="48"/>
      <c r="G74" s="36"/>
      <c r="H74" s="33"/>
      <c r="I74" s="9"/>
      <c r="J74" s="9"/>
      <c r="K74" s="47"/>
      <c r="L74" s="46"/>
      <c r="M74" s="38"/>
      <c r="N74" s="26"/>
      <c r="O74" s="37"/>
      <c r="P74" s="33"/>
      <c r="Q74" s="36"/>
      <c r="R74" s="35"/>
      <c r="S74" s="33"/>
      <c r="T74" s="9"/>
      <c r="U74" s="9"/>
      <c r="V74" s="34"/>
    </row>
    <row r="75" spans="1:35" s="5" customFormat="1" ht="23" hidden="1" customHeight="1" outlineLevel="1" thickBot="1">
      <c r="A75" s="3"/>
      <c r="B75" s="33"/>
      <c r="C75" s="4"/>
      <c r="D75" s="4"/>
      <c r="E75" s="40" t="s">
        <v>61</v>
      </c>
      <c r="F75" s="286">
        <f>(G7+G11+G15+G19+G24+G29+G32+G35+G42+G46+E50+O50+L62+L69+L73+V58+V64+V73)*0.6</f>
        <v>0</v>
      </c>
      <c r="G75" s="287"/>
      <c r="H75" s="3"/>
      <c r="I75" s="39" t="s">
        <v>128</v>
      </c>
      <c r="J75" s="313">
        <f>F75*1.1</f>
        <v>0</v>
      </c>
      <c r="K75" s="313"/>
      <c r="L75" s="38"/>
      <c r="M75" s="26"/>
      <c r="N75" s="37"/>
      <c r="O75" s="33"/>
      <c r="P75" s="36"/>
      <c r="Q75" s="35"/>
      <c r="R75" s="33"/>
      <c r="S75" s="9"/>
      <c r="T75" s="9"/>
      <c r="U75" s="34"/>
      <c r="V75" s="34"/>
    </row>
    <row r="76" spans="1:35" s="5" customFormat="1" ht="9" hidden="1" customHeight="1" outlineLevel="1">
      <c r="A76" s="3"/>
      <c r="B76" s="33"/>
      <c r="C76" s="4"/>
      <c r="D76" s="4"/>
      <c r="E76" s="43"/>
      <c r="F76" s="45"/>
      <c r="G76" s="45"/>
      <c r="H76" s="3"/>
      <c r="I76" s="39"/>
      <c r="J76" s="41"/>
      <c r="K76" s="41"/>
      <c r="L76" s="38"/>
      <c r="M76" s="26"/>
      <c r="N76" s="37"/>
      <c r="O76" s="33"/>
      <c r="P76" s="36"/>
      <c r="Q76" s="35"/>
      <c r="R76" s="33"/>
      <c r="S76" s="9"/>
      <c r="T76" s="9"/>
      <c r="U76" s="34"/>
      <c r="V76" s="34"/>
    </row>
    <row r="77" spans="1:35" s="5" customFormat="1" ht="9" customHeight="1" collapsed="1">
      <c r="A77" s="3"/>
      <c r="B77" s="33"/>
      <c r="C77" s="4"/>
      <c r="D77" s="4"/>
      <c r="E77" s="43"/>
      <c r="F77" s="44"/>
      <c r="G77" s="44"/>
      <c r="H77" s="3"/>
      <c r="I77" s="39"/>
      <c r="J77" s="41"/>
      <c r="K77" s="41"/>
      <c r="L77" s="38"/>
      <c r="M77" s="26"/>
      <c r="N77" s="37"/>
      <c r="O77" s="33"/>
      <c r="P77" s="36"/>
      <c r="Q77" s="35"/>
      <c r="R77" s="33"/>
      <c r="S77" s="9"/>
      <c r="T77" s="9"/>
      <c r="U77" s="34"/>
      <c r="V77" s="34"/>
    </row>
    <row r="78" spans="1:35" s="5" customFormat="1" ht="9" customHeight="1" outlineLevel="1" thickBot="1">
      <c r="A78" s="3"/>
      <c r="B78" s="33"/>
      <c r="C78" s="4"/>
      <c r="D78" s="4"/>
      <c r="E78" s="43"/>
      <c r="F78" s="42"/>
      <c r="G78" s="42"/>
      <c r="H78" s="3"/>
      <c r="I78" s="39"/>
      <c r="J78" s="41"/>
      <c r="K78" s="41"/>
      <c r="L78" s="38"/>
      <c r="M78" s="26"/>
      <c r="N78" s="37"/>
      <c r="O78" s="33"/>
      <c r="P78" s="36"/>
      <c r="Q78" s="35"/>
      <c r="R78" s="33"/>
      <c r="S78" s="9"/>
      <c r="T78" s="9"/>
      <c r="U78" s="34"/>
      <c r="V78" s="34"/>
    </row>
    <row r="79" spans="1:35" s="5" customFormat="1" ht="23" customHeight="1" outlineLevel="1" thickBot="1">
      <c r="A79" s="3"/>
      <c r="B79" s="33"/>
      <c r="C79" s="4"/>
      <c r="D79" s="4"/>
      <c r="E79" s="40" t="s">
        <v>127</v>
      </c>
      <c r="F79" s="286">
        <f>G7+G11+G15+G19+G24+G29+G35</f>
        <v>0</v>
      </c>
      <c r="G79" s="287"/>
      <c r="H79" s="3"/>
      <c r="I79" s="39" t="s">
        <v>49</v>
      </c>
      <c r="J79" s="288">
        <f>F79*1.1</f>
        <v>0</v>
      </c>
      <c r="K79" s="288"/>
      <c r="L79" s="38"/>
      <c r="M79" s="26"/>
      <c r="N79" s="37"/>
      <c r="O79" s="33"/>
      <c r="P79" s="36"/>
      <c r="Q79" s="35"/>
      <c r="R79" s="33"/>
      <c r="S79" s="9"/>
      <c r="T79" s="9"/>
      <c r="U79" s="34"/>
      <c r="X79" s="3"/>
      <c r="Y79" s="3"/>
    </row>
    <row r="80" spans="1:35" s="3" customFormat="1" ht="23" customHeight="1">
      <c r="A80" s="33"/>
      <c r="B80" s="4"/>
      <c r="C80" s="33"/>
      <c r="D80" s="33"/>
      <c r="E80" s="33"/>
      <c r="F80" s="33"/>
      <c r="G80" s="4"/>
      <c r="H80" s="33"/>
      <c r="I80" s="33"/>
      <c r="J80" s="33"/>
      <c r="K80" s="33"/>
      <c r="L80" s="33"/>
      <c r="M80" s="32"/>
      <c r="N80" s="30"/>
      <c r="O80" s="30"/>
      <c r="P80" s="30"/>
      <c r="Q80" s="31"/>
      <c r="R80" s="31"/>
      <c r="S80" s="30"/>
      <c r="T80" s="30"/>
      <c r="U80" s="29"/>
      <c r="V80" s="5"/>
      <c r="X80" s="1"/>
    </row>
    <row r="81" spans="1:58" s="3" customFormat="1" ht="23" customHeight="1">
      <c r="B81" s="28" t="s">
        <v>21</v>
      </c>
      <c r="C81" s="18"/>
      <c r="D81" s="18"/>
      <c r="E81" s="19"/>
      <c r="F81" s="18"/>
      <c r="G81" s="12"/>
      <c r="H81" s="5"/>
      <c r="I81" s="5"/>
      <c r="M81" s="27"/>
      <c r="N81" s="8" t="s">
        <v>170</v>
      </c>
      <c r="O81" s="6"/>
      <c r="P81" s="6"/>
      <c r="Q81" s="6"/>
      <c r="R81" s="6"/>
      <c r="S81" s="6"/>
      <c r="T81" s="26"/>
      <c r="U81" s="25"/>
      <c r="V81" s="9"/>
      <c r="W81" s="8"/>
      <c r="X81" s="1"/>
      <c r="Y81" s="1"/>
      <c r="Z81" s="1"/>
    </row>
    <row r="82" spans="1:58" s="3" customFormat="1" ht="23" customHeight="1">
      <c r="B82" s="8" t="s">
        <v>22</v>
      </c>
      <c r="C82" s="18"/>
      <c r="D82" s="18"/>
      <c r="E82" s="19"/>
      <c r="F82" s="18"/>
      <c r="G82" s="12"/>
      <c r="H82" s="5"/>
      <c r="I82" s="5"/>
      <c r="J82" s="5"/>
      <c r="K82" s="5"/>
      <c r="M82" s="22"/>
      <c r="N82" s="314"/>
      <c r="O82" s="314"/>
      <c r="P82" s="314"/>
      <c r="Q82" s="314"/>
      <c r="R82" s="314"/>
      <c r="S82" s="314"/>
      <c r="T82" s="314"/>
      <c r="U82" s="24"/>
      <c r="V82" s="9"/>
      <c r="W82" s="8"/>
      <c r="X82" s="1"/>
      <c r="Y82" s="1"/>
      <c r="Z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</row>
    <row r="83" spans="1:58" s="3" customFormat="1" ht="23" customHeight="1">
      <c r="A83" s="5"/>
      <c r="B83" s="23" t="s">
        <v>47</v>
      </c>
      <c r="J83" s="5"/>
      <c r="K83" s="5"/>
      <c r="M83" s="22"/>
      <c r="N83" s="314"/>
      <c r="O83" s="314"/>
      <c r="P83" s="314"/>
      <c r="Q83" s="314"/>
      <c r="R83" s="314"/>
      <c r="S83" s="314"/>
      <c r="T83" s="314"/>
      <c r="U83" s="21"/>
      <c r="V83" s="9"/>
      <c r="W83" s="7"/>
      <c r="X83" s="1"/>
      <c r="Y83" s="1"/>
      <c r="Z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</row>
    <row r="84" spans="1:58" s="3" customFormat="1" ht="23" customHeight="1" thickBot="1">
      <c r="A84" s="5"/>
      <c r="B84" s="20" t="s">
        <v>114</v>
      </c>
      <c r="C84" s="18"/>
      <c r="D84" s="18"/>
      <c r="E84" s="19"/>
      <c r="F84" s="18"/>
      <c r="G84" s="12"/>
      <c r="H84" s="5"/>
      <c r="I84" s="5"/>
      <c r="J84" s="5"/>
      <c r="K84" s="5"/>
      <c r="M84" s="17"/>
      <c r="N84" s="16"/>
      <c r="O84" s="16"/>
      <c r="P84" s="16"/>
      <c r="Q84" s="15"/>
      <c r="R84" s="15"/>
      <c r="S84" s="14"/>
      <c r="T84" s="14"/>
      <c r="U84" s="13"/>
      <c r="V84" s="9"/>
      <c r="X84" s="6"/>
      <c r="Y84" s="1"/>
      <c r="Z84" s="1"/>
      <c r="AA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</row>
    <row r="85" spans="1:58" s="3" customFormat="1" ht="7" customHeight="1">
      <c r="A85" s="5"/>
      <c r="B85" s="12"/>
      <c r="G85" s="4"/>
      <c r="S85" s="5"/>
      <c r="T85" s="5"/>
      <c r="U85" s="5"/>
      <c r="V85" s="9"/>
      <c r="W85" s="9"/>
      <c r="X85" s="6"/>
      <c r="Y85" s="1"/>
      <c r="Z85" s="1"/>
      <c r="AA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</row>
    <row r="86" spans="1:58" s="3" customFormat="1" ht="14" customHeight="1">
      <c r="B86" s="4"/>
      <c r="G86" s="4"/>
      <c r="M86" s="11"/>
      <c r="V86" s="10"/>
      <c r="W86" s="9"/>
      <c r="X86" s="5"/>
      <c r="Y86" s="1"/>
      <c r="Z86" s="1"/>
      <c r="AA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</row>
    <row r="87" spans="1:58" s="3" customFormat="1" ht="14" customHeight="1">
      <c r="B87" s="4"/>
      <c r="G87" s="4"/>
      <c r="U87" s="1"/>
      <c r="V87" s="1"/>
      <c r="W87" s="8"/>
      <c r="X87" s="1"/>
      <c r="Y87" s="1"/>
      <c r="Z87" s="1"/>
      <c r="AA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</row>
    <row r="88" spans="1:58" s="3" customFormat="1" ht="14" customHeight="1">
      <c r="B88" s="4"/>
      <c r="G88" s="4"/>
      <c r="U88" s="1"/>
      <c r="V88" s="1"/>
      <c r="W88" s="8"/>
      <c r="Y88" s="1"/>
      <c r="Z88" s="1"/>
      <c r="AA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</row>
    <row r="89" spans="1:58" s="3" customFormat="1" ht="14" customHeight="1">
      <c r="B89" s="4"/>
      <c r="G89" s="4"/>
      <c r="V89" s="1"/>
      <c r="W89" s="7"/>
      <c r="Y89" s="1"/>
      <c r="Z89" s="1"/>
      <c r="AA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</row>
    <row r="90" spans="1:58" s="3" customFormat="1" ht="14" customHeight="1">
      <c r="B90" s="4"/>
      <c r="G90" s="4"/>
      <c r="W90" s="6"/>
      <c r="Y90" s="1"/>
      <c r="Z90" s="1"/>
      <c r="AA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</row>
    <row r="91" spans="1:58" s="3" customFormat="1" ht="14" customHeight="1">
      <c r="B91" s="4"/>
      <c r="G91" s="4"/>
      <c r="W91" s="6"/>
      <c r="Y91" s="1"/>
      <c r="Z91" s="1"/>
      <c r="AA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</row>
    <row r="92" spans="1:58" s="3" customFormat="1" ht="14" customHeight="1">
      <c r="B92" s="4"/>
      <c r="G92" s="4"/>
      <c r="W92" s="5"/>
      <c r="Y92" s="1"/>
      <c r="Z92" s="1"/>
      <c r="AA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</row>
    <row r="93" spans="1:58" s="3" customFormat="1" ht="14" customHeight="1">
      <c r="B93" s="4"/>
      <c r="G93" s="4"/>
      <c r="W93" s="1"/>
      <c r="Y93" s="1"/>
      <c r="Z93" s="1"/>
      <c r="AA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</row>
    <row r="94" spans="1:58" s="3" customFormat="1" ht="14" customHeight="1">
      <c r="B94" s="4"/>
      <c r="G94" s="4"/>
      <c r="Y94" s="1"/>
      <c r="Z94" s="1"/>
      <c r="AA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</row>
    <row r="95" spans="1:58" s="3" customFormat="1" ht="14" customHeight="1">
      <c r="B95" s="4"/>
      <c r="G95" s="4"/>
      <c r="Y95" s="1"/>
      <c r="Z95" s="1"/>
      <c r="AA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</row>
    <row r="96" spans="1:58" ht="14" customHeight="1">
      <c r="A96" s="3"/>
      <c r="B96" s="4"/>
      <c r="C96" s="3"/>
      <c r="D96" s="3"/>
      <c r="E96" s="3"/>
      <c r="F96" s="3"/>
      <c r="G96" s="4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</row>
    <row r="97" spans="1:58" ht="14" customHeight="1">
      <c r="A97" s="3"/>
      <c r="B97" s="4"/>
      <c r="C97" s="3"/>
      <c r="D97" s="3"/>
      <c r="E97" s="3"/>
      <c r="F97" s="3"/>
      <c r="G97" s="4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</row>
    <row r="98" spans="1:58" s="3" customFormat="1" ht="14" customHeight="1">
      <c r="A98" s="1"/>
      <c r="B98" s="2"/>
      <c r="G98" s="4"/>
      <c r="Y98" s="1"/>
      <c r="Z98" s="1"/>
      <c r="AA98" s="1"/>
      <c r="AB98" s="1"/>
      <c r="AC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</row>
    <row r="99" spans="1:58" s="3" customFormat="1" ht="14" customHeight="1">
      <c r="A99" s="1"/>
      <c r="B99" s="2"/>
      <c r="G99" s="4"/>
      <c r="Y99" s="1"/>
      <c r="Z99" s="1"/>
      <c r="AA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</row>
    <row r="100" spans="1:58" s="3" customFormat="1" ht="14" customHeight="1">
      <c r="B100" s="4"/>
      <c r="G100" s="4"/>
      <c r="Y100" s="1"/>
      <c r="Z100" s="1"/>
      <c r="AA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</row>
    <row r="101" spans="1:58" s="3" customFormat="1" ht="14" customHeight="1">
      <c r="B101" s="4"/>
      <c r="G101" s="4"/>
      <c r="Y101" s="1"/>
      <c r="Z101" s="1"/>
      <c r="AA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</row>
    <row r="102" spans="1:58" s="3" customFormat="1" ht="14" customHeight="1">
      <c r="B102" s="4"/>
      <c r="G102" s="4"/>
      <c r="Y102" s="1"/>
      <c r="Z102" s="1"/>
      <c r="AA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</row>
    <row r="103" spans="1:58" ht="14" customHeight="1">
      <c r="A103" s="3"/>
      <c r="B103" s="4"/>
      <c r="C103" s="3"/>
      <c r="D103" s="3"/>
      <c r="E103" s="3"/>
      <c r="F103" s="3"/>
      <c r="G103" s="4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 spans="1:58" ht="14" customHeight="1">
      <c r="A104" s="3"/>
      <c r="B104" s="4"/>
      <c r="C104" s="3"/>
      <c r="D104" s="3"/>
      <c r="E104" s="3"/>
      <c r="F104" s="3"/>
      <c r="G104" s="4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</row>
    <row r="105" spans="1:58" s="3" customFormat="1" ht="14" customHeight="1">
      <c r="B105" s="4"/>
      <c r="G105" s="4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</row>
    <row r="106" spans="1:58" s="3" customFormat="1" ht="14" customHeight="1">
      <c r="B106" s="4"/>
      <c r="G106" s="4"/>
      <c r="Y106" s="1"/>
      <c r="Z106" s="1"/>
      <c r="AA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</row>
    <row r="107" spans="1:58" s="3" customFormat="1" ht="14" customHeight="1">
      <c r="B107" s="4"/>
      <c r="G107" s="4"/>
      <c r="Y107" s="1"/>
      <c r="Z107" s="1"/>
      <c r="AA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</row>
    <row r="108" spans="1:58" s="3" customFormat="1" ht="14" customHeight="1">
      <c r="A108" s="1"/>
      <c r="B108" s="2"/>
      <c r="G108" s="4"/>
      <c r="Y108" s="1"/>
      <c r="Z108" s="1"/>
      <c r="AA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</row>
    <row r="109" spans="1:58" s="3" customFormat="1" ht="14" customHeight="1">
      <c r="A109" s="1"/>
      <c r="B109" s="2"/>
      <c r="G109" s="4"/>
      <c r="Y109" s="1"/>
      <c r="Z109" s="1"/>
      <c r="AA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</row>
    <row r="110" spans="1:58" s="3" customFormat="1" ht="14" customHeight="1">
      <c r="B110" s="4"/>
      <c r="G110" s="4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</row>
    <row r="111" spans="1:58" s="3" customFormat="1" ht="14" customHeight="1">
      <c r="B111" s="4"/>
      <c r="G111" s="4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</row>
    <row r="112" spans="1:58" s="3" customFormat="1" ht="14" customHeight="1">
      <c r="B112" s="4"/>
      <c r="G112" s="4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</row>
    <row r="113" spans="1:55" s="3" customFormat="1" ht="14" customHeight="1">
      <c r="B113" s="4"/>
      <c r="G113" s="4"/>
      <c r="L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</row>
    <row r="114" spans="1:55" s="3" customFormat="1" ht="14" customHeight="1">
      <c r="B114" s="4"/>
      <c r="G114" s="4"/>
      <c r="L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</row>
    <row r="115" spans="1:55" s="3" customFormat="1" ht="14" customHeight="1">
      <c r="B115" s="4"/>
      <c r="G115" s="4"/>
      <c r="L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</row>
    <row r="116" spans="1:55" s="3" customFormat="1" ht="14" customHeight="1">
      <c r="B116" s="4"/>
      <c r="G116" s="4"/>
      <c r="L116" s="1"/>
      <c r="T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</row>
    <row r="117" spans="1:55" ht="14" customHeight="1">
      <c r="A117" s="3"/>
      <c r="B117" s="4"/>
      <c r="C117" s="3"/>
      <c r="D117" s="3"/>
      <c r="E117" s="3"/>
      <c r="F117" s="3"/>
      <c r="G117" s="4"/>
      <c r="H117" s="3"/>
      <c r="I117" s="3"/>
      <c r="J117" s="3"/>
      <c r="K117" s="3"/>
      <c r="M117" s="3"/>
      <c r="N117" s="3"/>
      <c r="O117" s="3"/>
      <c r="P117" s="3"/>
      <c r="Q117" s="3"/>
      <c r="R117" s="3"/>
      <c r="U117" s="3"/>
      <c r="V117" s="3"/>
      <c r="W117" s="3"/>
      <c r="X117" s="3"/>
    </row>
    <row r="118" spans="1:55" ht="14" customHeight="1">
      <c r="A118" s="3"/>
      <c r="B118" s="4"/>
      <c r="M118" s="3"/>
      <c r="N118" s="3"/>
      <c r="O118" s="3"/>
      <c r="P118" s="3"/>
      <c r="Q118" s="3"/>
      <c r="V118" s="3"/>
      <c r="W118" s="3"/>
      <c r="X118" s="3"/>
    </row>
    <row r="119" spans="1:55" ht="14" customHeight="1">
      <c r="A119" s="3"/>
      <c r="B119" s="4"/>
      <c r="Q119" s="3"/>
      <c r="W119" s="3"/>
    </row>
    <row r="120" spans="1:55" ht="14" customHeight="1">
      <c r="A120" s="3"/>
      <c r="B120" s="4"/>
      <c r="W120" s="3"/>
    </row>
    <row r="121" spans="1:55" ht="14" customHeight="1">
      <c r="A121" s="3"/>
      <c r="B121" s="4"/>
      <c r="W121" s="3"/>
    </row>
    <row r="122" spans="1:55" ht="14" customHeight="1">
      <c r="W122" s="3"/>
    </row>
    <row r="123" spans="1:55" ht="14" customHeight="1">
      <c r="W123" s="3"/>
    </row>
  </sheetData>
  <mergeCells count="42">
    <mergeCell ref="N82:T83"/>
    <mergeCell ref="C49:D49"/>
    <mergeCell ref="E70:G71"/>
    <mergeCell ref="H70:H71"/>
    <mergeCell ref="K70:K71"/>
    <mergeCell ref="F75:G75"/>
    <mergeCell ref="J75:K75"/>
    <mergeCell ref="F79:G79"/>
    <mergeCell ref="J79:K79"/>
    <mergeCell ref="L31:O31"/>
    <mergeCell ref="E37:F37"/>
    <mergeCell ref="H37:K37"/>
    <mergeCell ref="H40:K40"/>
    <mergeCell ref="L40:O40"/>
    <mergeCell ref="H36:K36"/>
    <mergeCell ref="H31:K31"/>
    <mergeCell ref="H44:K44"/>
    <mergeCell ref="L44:O44"/>
    <mergeCell ref="M49:N49"/>
    <mergeCell ref="M60:N60"/>
    <mergeCell ref="M65:N65"/>
    <mergeCell ref="H19:K19"/>
    <mergeCell ref="H22:K22"/>
    <mergeCell ref="E23:F23"/>
    <mergeCell ref="H23:K23"/>
    <mergeCell ref="H24:K24"/>
    <mergeCell ref="H29:K29"/>
    <mergeCell ref="H18:K18"/>
    <mergeCell ref="B2:U2"/>
    <mergeCell ref="H5:K5"/>
    <mergeCell ref="H6:K6"/>
    <mergeCell ref="H7:K7"/>
    <mergeCell ref="H9:K9"/>
    <mergeCell ref="H10:K10"/>
    <mergeCell ref="H11:K11"/>
    <mergeCell ref="H13:K13"/>
    <mergeCell ref="H14:K14"/>
    <mergeCell ref="H15:K15"/>
    <mergeCell ref="H17:K17"/>
    <mergeCell ref="H27:K27"/>
    <mergeCell ref="E28:F28"/>
    <mergeCell ref="H28:K28"/>
  </mergeCells>
  <phoneticPr fontId="35"/>
  <conditionalFormatting sqref="W68:W69">
    <cfRule type="cellIs" dxfId="62" priority="61" stopIfTrue="1" operator="notEqual">
      <formula>0</formula>
    </cfRule>
  </conditionalFormatting>
  <conditionalFormatting sqref="T66:T67 W65:W66 V81:V85 J54:J56 J62 I74 S75:S79 T73:T74">
    <cfRule type="cellIs" dxfId="61" priority="62" stopIfTrue="1" operator="notEqual">
      <formula>0</formula>
    </cfRule>
  </conditionalFormatting>
  <conditionalFormatting sqref="L33:O33 K70 W85:W86 K54:K56 K68 T75:T79 K72:K73 J74 U67:U74 K62 U57 L5:P7 L13:P15 L9:P11 L17:P19">
    <cfRule type="cellIs" dxfId="60" priority="63" stopIfTrue="1" operator="notEqual">
      <formula>0</formula>
    </cfRule>
  </conditionalFormatting>
  <conditionalFormatting sqref="Q5:S5">
    <cfRule type="cellIs" dxfId="59" priority="60" stopIfTrue="1" operator="notEqual">
      <formula>0</formula>
    </cfRule>
  </conditionalFormatting>
  <conditionalFormatting sqref="K65">
    <cfRule type="cellIs" dxfId="58" priority="59" stopIfTrue="1" operator="notEqual">
      <formula>0</formula>
    </cfRule>
  </conditionalFormatting>
  <conditionalFormatting sqref="Q6:S6">
    <cfRule type="cellIs" dxfId="57" priority="57" stopIfTrue="1" operator="notEqual">
      <formula>0</formula>
    </cfRule>
  </conditionalFormatting>
  <conditionalFormatting sqref="J65">
    <cfRule type="cellIs" dxfId="56" priority="58" stopIfTrue="1" operator="notEqual">
      <formula>0</formula>
    </cfRule>
  </conditionalFormatting>
  <conditionalFormatting sqref="Q7:S7">
    <cfRule type="cellIs" dxfId="55" priority="56" stopIfTrue="1" operator="notEqual">
      <formula>0</formula>
    </cfRule>
  </conditionalFormatting>
  <conditionalFormatting sqref="Q15:S15">
    <cfRule type="cellIs" dxfId="54" priority="53" stopIfTrue="1" operator="notEqual">
      <formula>0</formula>
    </cfRule>
  </conditionalFormatting>
  <conditionalFormatting sqref="Q11:S11">
    <cfRule type="cellIs" dxfId="53" priority="50" stopIfTrue="1" operator="notEqual">
      <formula>0</formula>
    </cfRule>
  </conditionalFormatting>
  <conditionalFormatting sqref="Q19:S19">
    <cfRule type="cellIs" dxfId="52" priority="47" stopIfTrue="1" operator="notEqual">
      <formula>0</formula>
    </cfRule>
  </conditionalFormatting>
  <conditionalFormatting sqref="L29:P29">
    <cfRule type="cellIs" dxfId="51" priority="44" stopIfTrue="1" operator="notEqual">
      <formula>0</formula>
    </cfRule>
  </conditionalFormatting>
  <conditionalFormatting sqref="Q13:S13">
    <cfRule type="cellIs" dxfId="50" priority="55" stopIfTrue="1" operator="notEqual">
      <formula>0</formula>
    </cfRule>
  </conditionalFormatting>
  <conditionalFormatting sqref="Q14:S14">
    <cfRule type="cellIs" dxfId="49" priority="54" stopIfTrue="1" operator="notEqual">
      <formula>0</formula>
    </cfRule>
  </conditionalFormatting>
  <conditionalFormatting sqref="Q9:S9">
    <cfRule type="cellIs" dxfId="48" priority="52" stopIfTrue="1" operator="notEqual">
      <formula>0</formula>
    </cfRule>
  </conditionalFormatting>
  <conditionalFormatting sqref="Q10:S10">
    <cfRule type="cellIs" dxfId="47" priority="51" stopIfTrue="1" operator="notEqual">
      <formula>0</formula>
    </cfRule>
  </conditionalFormatting>
  <conditionalFormatting sqref="Q17:S17">
    <cfRule type="cellIs" dxfId="46" priority="49" stopIfTrue="1" operator="notEqual">
      <formula>0</formula>
    </cfRule>
  </conditionalFormatting>
  <conditionalFormatting sqref="Q18:S18">
    <cfRule type="cellIs" dxfId="45" priority="48" stopIfTrue="1" operator="notEqual">
      <formula>0</formula>
    </cfRule>
  </conditionalFormatting>
  <conditionalFormatting sqref="L27:P27">
    <cfRule type="cellIs" dxfId="44" priority="46" stopIfTrue="1" operator="notEqual">
      <formula>0</formula>
    </cfRule>
  </conditionalFormatting>
  <conditionalFormatting sqref="L28:P28">
    <cfRule type="cellIs" dxfId="43" priority="45" stopIfTrue="1" operator="notEqual">
      <formula>0</formula>
    </cfRule>
  </conditionalFormatting>
  <conditionalFormatting sqref="T21:V24">
    <cfRule type="cellIs" dxfId="42" priority="39" stopIfTrue="1" operator="notEqual">
      <formula>0</formula>
    </cfRule>
  </conditionalFormatting>
  <conditionalFormatting sqref="T26:V29">
    <cfRule type="cellIs" dxfId="41" priority="43" stopIfTrue="1" operator="notEqual">
      <formula>0</formula>
    </cfRule>
  </conditionalFormatting>
  <conditionalFormatting sqref="L23:P23">
    <cfRule type="cellIs" dxfId="40" priority="41" stopIfTrue="1" operator="notEqual">
      <formula>0</formula>
    </cfRule>
  </conditionalFormatting>
  <conditionalFormatting sqref="L22:P22">
    <cfRule type="cellIs" dxfId="39" priority="42" stopIfTrue="1" operator="notEqual">
      <formula>0</formula>
    </cfRule>
  </conditionalFormatting>
  <conditionalFormatting sqref="L24:P24">
    <cfRule type="cellIs" dxfId="38" priority="40" stopIfTrue="1" operator="notEqual">
      <formula>0</formula>
    </cfRule>
  </conditionalFormatting>
  <conditionalFormatting sqref="U66">
    <cfRule type="cellIs" dxfId="37" priority="38" stopIfTrue="1" operator="notEqual">
      <formula>0</formula>
    </cfRule>
  </conditionalFormatting>
  <conditionalFormatting sqref="U65">
    <cfRule type="cellIs" dxfId="36" priority="37" stopIfTrue="1" operator="notEqual">
      <formula>0</formula>
    </cfRule>
  </conditionalFormatting>
  <conditionalFormatting sqref="S21:S24">
    <cfRule type="cellIs" dxfId="35" priority="35" stopIfTrue="1" operator="notEqual">
      <formula>0</formula>
    </cfRule>
  </conditionalFormatting>
  <conditionalFormatting sqref="S26:S29">
    <cfRule type="cellIs" dxfId="34" priority="36" stopIfTrue="1" operator="notEqual">
      <formula>0</formula>
    </cfRule>
  </conditionalFormatting>
  <conditionalFormatting sqref="J57">
    <cfRule type="cellIs" dxfId="33" priority="33" stopIfTrue="1" operator="notEqual">
      <formula>0</formula>
    </cfRule>
  </conditionalFormatting>
  <conditionalFormatting sqref="K57">
    <cfRule type="cellIs" dxfId="32" priority="34" stopIfTrue="1" operator="notEqual">
      <formula>0</formula>
    </cfRule>
  </conditionalFormatting>
  <conditionalFormatting sqref="J58">
    <cfRule type="cellIs" dxfId="31" priority="31" stopIfTrue="1" operator="notEqual">
      <formula>0</formula>
    </cfRule>
  </conditionalFormatting>
  <conditionalFormatting sqref="K58">
    <cfRule type="cellIs" dxfId="30" priority="32" stopIfTrue="1" operator="notEqual">
      <formula>0</formula>
    </cfRule>
  </conditionalFormatting>
  <conditionalFormatting sqref="K59">
    <cfRule type="cellIs" dxfId="29" priority="30" stopIfTrue="1" operator="notEqual">
      <formula>0</formula>
    </cfRule>
  </conditionalFormatting>
  <conditionalFormatting sqref="V60">
    <cfRule type="cellIs" dxfId="28" priority="28" stopIfTrue="1" operator="notEqual">
      <formula>0</formula>
    </cfRule>
  </conditionalFormatting>
  <conditionalFormatting sqref="U61:U63">
    <cfRule type="cellIs" dxfId="27" priority="29" stopIfTrue="1" operator="notEqual">
      <formula>0</formula>
    </cfRule>
  </conditionalFormatting>
  <conditionalFormatting sqref="K67">
    <cfRule type="cellIs" dxfId="26" priority="27" stopIfTrue="1" operator="notEqual">
      <formula>0</formula>
    </cfRule>
  </conditionalFormatting>
  <conditionalFormatting sqref="L36:O37">
    <cfRule type="cellIs" dxfId="25" priority="26" stopIfTrue="1" operator="notEqual">
      <formula>0</formula>
    </cfRule>
  </conditionalFormatting>
  <conditionalFormatting sqref="P36:R37">
    <cfRule type="cellIs" dxfId="24" priority="25" stopIfTrue="1" operator="notEqual">
      <formula>0</formula>
    </cfRule>
  </conditionalFormatting>
  <conditionalFormatting sqref="H42:K42">
    <cfRule type="cellIs" dxfId="23" priority="23" stopIfTrue="1" operator="notEqual">
      <formula>0</formula>
    </cfRule>
  </conditionalFormatting>
  <conditionalFormatting sqref="L42:O42">
    <cfRule type="cellIs" dxfId="22" priority="24" stopIfTrue="1" operator="notEqual">
      <formula>0</formula>
    </cfRule>
  </conditionalFormatting>
  <conditionalFormatting sqref="L46:O46">
    <cfRule type="cellIs" dxfId="21" priority="21" stopIfTrue="1" operator="notEqual">
      <formula>0</formula>
    </cfRule>
  </conditionalFormatting>
  <conditionalFormatting sqref="H46:K46">
    <cfRule type="cellIs" dxfId="20" priority="22" stopIfTrue="1" operator="notEqual">
      <formula>0</formula>
    </cfRule>
  </conditionalFormatting>
  <conditionalFormatting sqref="K66">
    <cfRule type="cellIs" dxfId="19" priority="20" stopIfTrue="1" operator="notEqual">
      <formula>0</formula>
    </cfRule>
  </conditionalFormatting>
  <conditionalFormatting sqref="J66">
    <cfRule type="cellIs" dxfId="18" priority="19" stopIfTrue="1" operator="notEqual">
      <formula>0</formula>
    </cfRule>
  </conditionalFormatting>
  <conditionalFormatting sqref="J60">
    <cfRule type="cellIs" dxfId="17" priority="17" stopIfTrue="1" operator="notEqual">
      <formula>0</formula>
    </cfRule>
  </conditionalFormatting>
  <conditionalFormatting sqref="K60">
    <cfRule type="cellIs" dxfId="16" priority="18" stopIfTrue="1" operator="notEqual">
      <formula>0</formula>
    </cfRule>
  </conditionalFormatting>
  <conditionalFormatting sqref="K61">
    <cfRule type="cellIs" dxfId="15" priority="16" stopIfTrue="1" operator="notEqual">
      <formula>0</formula>
    </cfRule>
  </conditionalFormatting>
  <conditionalFormatting sqref="V56">
    <cfRule type="cellIs" dxfId="14" priority="15" stopIfTrue="1" operator="notEqual">
      <formula>0</formula>
    </cfRule>
  </conditionalFormatting>
  <conditionalFormatting sqref="J68">
    <cfRule type="cellIs" dxfId="13" priority="14" stopIfTrue="1" operator="notEqual">
      <formula>0</formula>
    </cfRule>
  </conditionalFormatting>
  <conditionalFormatting sqref="J67">
    <cfRule type="cellIs" dxfId="12" priority="13" stopIfTrue="1" operator="notEqual">
      <formula>0</formula>
    </cfRule>
  </conditionalFormatting>
  <conditionalFormatting sqref="P22:P23">
    <cfRule type="cellIs" dxfId="11" priority="11" stopIfTrue="1" operator="notEqual">
      <formula>0</formula>
    </cfRule>
  </conditionalFormatting>
  <conditionalFormatting sqref="P25 P27:P28">
    <cfRule type="cellIs" dxfId="10" priority="12" stopIfTrue="1" operator="notEqual">
      <formula>0</formula>
    </cfRule>
  </conditionalFormatting>
  <conditionalFormatting sqref="Q21:Q23">
    <cfRule type="cellIs" dxfId="9" priority="9" stopIfTrue="1" operator="notEqual">
      <formula>0</formula>
    </cfRule>
  </conditionalFormatting>
  <conditionalFormatting sqref="Q25:Q28">
    <cfRule type="cellIs" dxfId="8" priority="10" stopIfTrue="1" operator="notEqual">
      <formula>0</formula>
    </cfRule>
  </conditionalFormatting>
  <conditionalFormatting sqref="R21:R23">
    <cfRule type="cellIs" dxfId="7" priority="7" stopIfTrue="1" operator="notEqual">
      <formula>0</formula>
    </cfRule>
  </conditionalFormatting>
  <conditionalFormatting sqref="R25:R28">
    <cfRule type="cellIs" dxfId="6" priority="8" stopIfTrue="1" operator="notEqual">
      <formula>0</formula>
    </cfRule>
  </conditionalFormatting>
  <conditionalFormatting sqref="P29">
    <cfRule type="cellIs" dxfId="5" priority="6" stopIfTrue="1" operator="notEqual">
      <formula>0</formula>
    </cfRule>
  </conditionalFormatting>
  <conditionalFormatting sqref="Q29">
    <cfRule type="cellIs" dxfId="4" priority="5" stopIfTrue="1" operator="notEqual">
      <formula>0</formula>
    </cfRule>
  </conditionalFormatting>
  <conditionalFormatting sqref="R29">
    <cfRule type="cellIs" dxfId="3" priority="4" stopIfTrue="1" operator="notEqual">
      <formula>0</formula>
    </cfRule>
  </conditionalFormatting>
  <conditionalFormatting sqref="H33:K33">
    <cfRule type="cellIs" dxfId="2" priority="3" stopIfTrue="1" operator="notEqual">
      <formula>0</formula>
    </cfRule>
  </conditionalFormatting>
  <conditionalFormatting sqref="F50:J50">
    <cfRule type="cellIs" dxfId="1" priority="2" stopIfTrue="1" operator="notEqual">
      <formula>0</formula>
    </cfRule>
  </conditionalFormatting>
  <conditionalFormatting sqref="P50:T50">
    <cfRule type="cellIs" dxfId="0" priority="1" stopIfTrue="1" operator="notEqual">
      <formula>0</formula>
    </cfRule>
  </conditionalFormatting>
  <printOptions horizontalCentered="1" verticalCentered="1"/>
  <pageMargins left="0.39370078740157483" right="0.39000000000000007" top="0.31" bottom="0.31" header="0" footer="0"/>
  <pageSetup paperSize="9" scale="65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Accesories(ライダー用)</vt:lpstr>
      <vt:lpstr>'Accesories(ライダー用)'!Print_Area</vt:lpstr>
    </vt:vector>
  </TitlesOfParts>
  <Company>MISTY CREATIVE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Toru Takekawa</dc:creator>
  <cp:lastModifiedBy>武川 廉</cp:lastModifiedBy>
  <cp:lastPrinted>2022-02-01T13:17:13Z</cp:lastPrinted>
  <dcterms:created xsi:type="dcterms:W3CDTF">2011-02-12T06:13:23Z</dcterms:created>
  <dcterms:modified xsi:type="dcterms:W3CDTF">2022-04-15T03:47:13Z</dcterms:modified>
</cp:coreProperties>
</file>